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I11" i="1" s="1"/>
  <c r="S6" i="1"/>
  <c r="H11" i="1" s="1"/>
  <c r="R6" i="1"/>
  <c r="G11" i="1" s="1"/>
  <c r="Q6" i="1"/>
  <c r="F11" i="1" s="1"/>
  <c r="P6" i="1"/>
  <c r="E11" i="1" s="1"/>
  <c r="E13" i="1" s="1"/>
  <c r="L6" i="1"/>
  <c r="K6" i="1"/>
  <c r="J6" i="1"/>
  <c r="I6" i="1"/>
  <c r="I10" i="1" s="1"/>
  <c r="H6" i="1"/>
  <c r="H10" i="1" s="1"/>
  <c r="G6" i="1"/>
  <c r="G10" i="1" s="1"/>
  <c r="F6" i="1"/>
  <c r="F10" i="1"/>
  <c r="E6" i="1"/>
  <c r="E10" i="1"/>
  <c r="O10" i="1"/>
  <c r="O13" i="1"/>
  <c r="D7" i="1"/>
  <c r="N10" i="1"/>
  <c r="K10" i="1" l="1"/>
  <c r="G13" i="1"/>
  <c r="I13" i="1"/>
  <c r="M10" i="1"/>
  <c r="M11" i="1"/>
  <c r="H13" i="1"/>
  <c r="L13" i="1" s="1"/>
  <c r="L10" i="1"/>
  <c r="F13" i="1"/>
  <c r="K13" i="1" s="1"/>
  <c r="K11" i="1"/>
  <c r="L11" i="1"/>
  <c r="N13" i="1" l="1"/>
  <c r="M13" i="1"/>
</calcChain>
</file>

<file path=xl/sharedStrings.xml><?xml version="1.0" encoding="utf-8"?>
<sst xmlns="http://schemas.openxmlformats.org/spreadsheetml/2006/main" count="76" uniqueCount="58">
  <si>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</si>
  <si>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</si>
  <si>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</si>
  <si>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</si>
  <si>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</si>
  <si>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</si>
  <si>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</si>
  <si>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</si>
  <si>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</si>
  <si>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</si>
  <si>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</si>
  <si>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</si>
  <si>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</si>
  <si>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</si>
  <si>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</si>
  <si>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</si>
  <si>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</si>
  <si>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</si>
  <si>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</si>
  <si>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</si>
  <si>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</si>
  <si>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</si>
  <si>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</si>
  <si>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</si>
  <si>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</si>
  <si>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</si>
  <si>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</si>
  <si>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</si>
  <si>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</si>
  <si>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</si>
  <si>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</si>
  <si>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</si>
  <si>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</si>
  <si>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</si>
  <si>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</si>
  <si>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</si>
  <si>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</si>
  <si>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</si>
  <si>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</si>
  <si>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</si>
  <si>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</si>
  <si>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</si>
  <si>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8.  ottelu</t>
  </si>
  <si>
    <t>Essi Launonen</t>
  </si>
  <si>
    <t>2.</t>
  </si>
  <si>
    <t>Lippo</t>
  </si>
  <si>
    <t>play off</t>
  </si>
  <si>
    <t>ykköspesis</t>
  </si>
  <si>
    <t>SiKi</t>
  </si>
  <si>
    <t>16.9.1982</t>
  </si>
  <si>
    <t>22.07. 2000  Virkiä - Lippo  2-1  (1-0, 1-3, 1-0)</t>
  </si>
  <si>
    <t xml:space="preserve">  17 v 10 kk   6 pv</t>
  </si>
  <si>
    <t>14.08. 2000  KPK - Lippo  1-2  (5-3, 2-5, 1-2)</t>
  </si>
  <si>
    <t xml:space="preserve">  17 v 10 kk 29 pv</t>
  </si>
  <si>
    <t>24.08. 2000  PeTo - Lippo  0-1  (1-2, 4-4)</t>
  </si>
  <si>
    <t xml:space="preserve">  17 v 11 kk   8 pv</t>
  </si>
  <si>
    <t>Lippo = Oulun Lippo  (1955)</t>
  </si>
  <si>
    <t>SiKi = Simon Kiri  (1926)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</si>
</sst>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43" t="s">
        <v>44</v>
      </c>
      <c r="D4" s="41" t="s">
        <v>45</v>
      </c>
      <c r="E4" s="27">
        <v>5</v>
      </c>
      <c r="F4" s="27">
        <v>0</v>
      </c>
      <c r="G4" s="27">
        <v>0</v>
      </c>
      <c r="H4" s="27">
        <v>0</v>
      </c>
      <c r="I4" s="27">
        <v>5</v>
      </c>
      <c r="J4" s="27">
        <v>5</v>
      </c>
      <c r="K4" s="27">
        <v>0</v>
      </c>
      <c r="L4" s="27">
        <v>0</v>
      </c>
      <c r="M4" s="27">
        <f>PRODUCT(F4+G4)</f>
        <v>0</v>
      </c>
      <c r="N4" s="30">
        <v>0.55600000000000005</v>
      </c>
      <c r="O4" s="25">
        <f>PRODUCT(I4/N4)</f>
        <v>8.9928057553956826</v>
      </c>
      <c r="P4" s="27">
        <v>11</v>
      </c>
      <c r="Q4" s="27">
        <v>0</v>
      </c>
      <c r="R4" s="27">
        <v>2</v>
      </c>
      <c r="S4" s="27">
        <v>1</v>
      </c>
      <c r="T4" s="27">
        <v>9</v>
      </c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66" t="s">
        <v>46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8">
        <v>2001</v>
      </c>
      <c r="C5" s="78"/>
      <c r="D5" s="79" t="s">
        <v>48</v>
      </c>
      <c r="E5" s="78"/>
      <c r="F5" s="80" t="s">
        <v>47</v>
      </c>
      <c r="G5" s="81"/>
      <c r="H5" s="82"/>
      <c r="I5" s="78"/>
      <c r="J5" s="78"/>
      <c r="K5" s="78"/>
      <c r="L5" s="78"/>
      <c r="M5" s="78"/>
      <c r="N5" s="8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5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5</v>
      </c>
      <c r="J6" s="19">
        <f t="shared" si="0"/>
        <v>5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31">
        <v>0.55600000000000005</v>
      </c>
      <c r="O6" s="32">
        <v>9</v>
      </c>
      <c r="P6" s="19">
        <f t="shared" ref="P6:AE6" si="1">SUM(P4:P5)</f>
        <v>11</v>
      </c>
      <c r="Q6" s="19">
        <f t="shared" si="1"/>
        <v>0</v>
      </c>
      <c r="R6" s="19">
        <f t="shared" si="1"/>
        <v>2</v>
      </c>
      <c r="S6" s="19">
        <f t="shared" si="1"/>
        <v>1</v>
      </c>
      <c r="T6" s="19">
        <f t="shared" si="1"/>
        <v>9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1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SUM(F6:H6)+((I6-F6-G6)/3)+(E6/3)+(Z6*25)+(AA6*25)+(AB6*10)+(AC6*25)+(AD6*20)+(AE6*15)-20</f>
        <v>3.3333333333333321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38</v>
      </c>
      <c r="O9" s="25"/>
      <c r="P9" s="41" t="s">
        <v>33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4"/>
      <c r="E10" s="27">
        <f>PRODUCT(E6)</f>
        <v>5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5</v>
      </c>
      <c r="J10" s="1"/>
      <c r="K10" s="45">
        <f>PRODUCT((F10+G10)/E10)</f>
        <v>0</v>
      </c>
      <c r="L10" s="45">
        <f>PRODUCT(H10/E10)</f>
        <v>0</v>
      </c>
      <c r="M10" s="45">
        <f>PRODUCT(I10/E10)</f>
        <v>1</v>
      </c>
      <c r="N10" s="30">
        <f>PRODUCT(N6)</f>
        <v>0.55600000000000005</v>
      </c>
      <c r="O10" s="25">
        <f>PRODUCT(O6)</f>
        <v>9</v>
      </c>
      <c r="P10" s="46" t="s">
        <v>34</v>
      </c>
      <c r="Q10" s="47"/>
      <c r="R10" s="47"/>
      <c r="S10" s="48" t="s">
        <v>50</v>
      </c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9" t="s">
        <v>39</v>
      </c>
      <c r="AE10" s="49"/>
      <c r="AF10" s="50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18</v>
      </c>
      <c r="C11" s="52"/>
      <c r="D11" s="53"/>
      <c r="E11" s="27">
        <f>PRODUCT(P6)</f>
        <v>11</v>
      </c>
      <c r="F11" s="27">
        <f>PRODUCT(Q6)</f>
        <v>0</v>
      </c>
      <c r="G11" s="27">
        <f>PRODUCT(R6)</f>
        <v>2</v>
      </c>
      <c r="H11" s="27">
        <f>PRODUCT(S6)</f>
        <v>1</v>
      </c>
      <c r="I11" s="27">
        <f>PRODUCT(T6)</f>
        <v>9</v>
      </c>
      <c r="J11" s="1"/>
      <c r="K11" s="45">
        <f>PRODUCT((F11+G11)/E11)</f>
        <v>0.18181818181818182</v>
      </c>
      <c r="L11" s="45">
        <f>PRODUCT(H11/E11)</f>
        <v>9.0909090909090912E-2</v>
      </c>
      <c r="M11" s="45">
        <f>PRODUCT(I11/E11)</f>
        <v>0.81818181818181823</v>
      </c>
      <c r="N11" s="30">
        <v>0.28999999999999998</v>
      </c>
      <c r="O11" s="25">
        <v>31</v>
      </c>
      <c r="P11" s="54" t="s">
        <v>35</v>
      </c>
      <c r="Q11" s="55"/>
      <c r="R11" s="55"/>
      <c r="S11" s="56" t="s">
        <v>54</v>
      </c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 t="s">
        <v>42</v>
      </c>
      <c r="AE11" s="57"/>
      <c r="AF11" s="58" t="s">
        <v>55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9" t="s">
        <v>19</v>
      </c>
      <c r="C12" s="60"/>
      <c r="D12" s="61"/>
      <c r="E12" s="28"/>
      <c r="F12" s="28"/>
      <c r="G12" s="28"/>
      <c r="H12" s="28"/>
      <c r="I12" s="28"/>
      <c r="J12" s="1"/>
      <c r="K12" s="62"/>
      <c r="L12" s="62"/>
      <c r="M12" s="62"/>
      <c r="N12" s="63"/>
      <c r="O12" s="25"/>
      <c r="P12" s="54" t="s">
        <v>36</v>
      </c>
      <c r="Q12" s="55"/>
      <c r="R12" s="55"/>
      <c r="S12" s="56" t="s">
        <v>52</v>
      </c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 t="s">
        <v>41</v>
      </c>
      <c r="AE12" s="57"/>
      <c r="AF12" s="58" t="s">
        <v>53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4" t="s">
        <v>20</v>
      </c>
      <c r="C13" s="65"/>
      <c r="D13" s="66"/>
      <c r="E13" s="19">
        <f>SUM(E10:E12)</f>
        <v>16</v>
      </c>
      <c r="F13" s="19">
        <f>SUM(F10:F12)</f>
        <v>0</v>
      </c>
      <c r="G13" s="19">
        <f>SUM(G10:G12)</f>
        <v>2</v>
      </c>
      <c r="H13" s="19">
        <f>SUM(H10:H12)</f>
        <v>1</v>
      </c>
      <c r="I13" s="19">
        <f>SUM(I10:I12)</f>
        <v>14</v>
      </c>
      <c r="J13" s="1"/>
      <c r="K13" s="67">
        <f>PRODUCT((F13+G13)/E13)</f>
        <v>0.125</v>
      </c>
      <c r="L13" s="67">
        <f>PRODUCT(H13/E13)</f>
        <v>6.25E-2</v>
      </c>
      <c r="M13" s="67">
        <f>PRODUCT(I13/E13)</f>
        <v>0.875</v>
      </c>
      <c r="N13" s="31">
        <f>PRODUCT(I13/O13)</f>
        <v>0.35</v>
      </c>
      <c r="O13" s="25">
        <f>SUM(O10:O12)</f>
        <v>40</v>
      </c>
      <c r="P13" s="68" t="s">
        <v>37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40</v>
      </c>
      <c r="C15" s="1"/>
      <c r="D15" s="1" t="s">
        <v>56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 t="s">
        <v>57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4"/>
      <c r="N19" s="74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7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7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7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2019-01-24T18:49:33Z</dcterms:modified>
</cp:coreProperties>
</file>