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KORTTI!$B$1:$T$17</definedName>
  </definedNames>
  <calcPr calcId="145621"/>
</workbook>
</file>

<file path=xl/calcChain.xml><?xml version="1.0" encoding="utf-8"?>
<calcChain xmlns="http://schemas.openxmlformats.org/spreadsheetml/2006/main">
  <c r="M11" i="1" l="1"/>
  <c r="Q17" i="1"/>
  <c r="P18" i="1"/>
  <c r="O18" i="1"/>
  <c r="N18" i="1"/>
  <c r="Q16" i="1"/>
  <c r="Q15" i="1"/>
  <c r="H11" i="1"/>
  <c r="Q18" i="1" l="1"/>
  <c r="H10" i="1"/>
  <c r="H9" i="1" l="1"/>
  <c r="T12" i="1" l="1"/>
  <c r="S12" i="1"/>
  <c r="R12" i="1"/>
  <c r="P12" i="1"/>
  <c r="G17" i="1" s="1"/>
  <c r="O12" i="1"/>
  <c r="F17" i="1" s="1"/>
  <c r="N12" i="1"/>
  <c r="E17" i="1" s="1"/>
  <c r="L12" i="1"/>
  <c r="G16" i="1" s="1"/>
  <c r="K12" i="1"/>
  <c r="F16" i="1" s="1"/>
  <c r="J12" i="1"/>
  <c r="E16" i="1" s="1"/>
  <c r="G12" i="1"/>
  <c r="G15" i="1" s="1"/>
  <c r="F12" i="1"/>
  <c r="F15" i="1" s="1"/>
  <c r="E12" i="1"/>
  <c r="E15" i="1" s="1"/>
  <c r="H8" i="1"/>
  <c r="H7" i="1"/>
  <c r="Q6" i="1"/>
  <c r="H6" i="1"/>
  <c r="M5" i="1"/>
  <c r="H5" i="1"/>
  <c r="E18" i="1" l="1"/>
  <c r="G18" i="1"/>
  <c r="H16" i="1"/>
  <c r="F18" i="1"/>
  <c r="H15" i="1"/>
  <c r="H17" i="1"/>
  <c r="H12" i="1"/>
  <c r="M12" i="1"/>
  <c r="Q12" i="1"/>
  <c r="H18" i="1" l="1"/>
</calcChain>
</file>

<file path=xl/sharedStrings.xml><?xml version="1.0" encoding="utf-8"?>
<sst xmlns="http://schemas.openxmlformats.org/spreadsheetml/2006/main" count="76" uniqueCount="47">
  <si>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</si>
  <si>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</si>
  <si>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</si>
  <si>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</si>
  <si>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</si>
  <si>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</si>
  <si>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</si>
  <si>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</si>
  <si>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</si>
  <si>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</si>
  <si>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</si>
  <si>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</si>
  <si>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</si>
  <si>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</si>
  <si>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</si>
  <si>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</si>
  <si>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Juhani Lehtimäki</t>
  </si>
  <si>
    <t>Kiri</t>
  </si>
  <si>
    <t>8.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</si>
  <si>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</si>
  <si>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</si>
  <si>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</si>
  <si>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</si>
  <si>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</si>
  <si>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</si>
  <si>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</si>
  <si>
    <t>11.</t>
  </si>
  <si>
    <t>12.</t>
  </si>
  <si>
    <t>4.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</si>
  <si>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</si>
  <si>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</si>
  <si>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</si>
  <si>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</si>
  <si>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0-4  SoJy</t>
  </si>
  <si>
    <t>10.</t>
  </si>
  <si>
    <t>26.11.1980   Kauhajoki</t>
  </si>
  <si>
    <t>JoMa</t>
  </si>
  <si>
    <t>3.</t>
  </si>
  <si>
    <t>JoMa = Joensuun Maila  (1957)</t>
  </si>
  <si>
    <t>1.</t>
  </si>
  <si>
    <t xml:space="preserve"> 3-0  Tahko</t>
  </si>
  <si>
    <t xml:space="preserve"> 3-0  ViVe</t>
  </si>
  <si>
    <t xml:space="preserve"> 3-1  SoJy</t>
  </si>
  <si>
    <t>1 - 0</t>
  </si>
  <si>
    <t>1 - 1</t>
  </si>
  <si>
    <t>1- 0</t>
  </si>
  <si>
    <t xml:space="preserve"> 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</si>
</sst>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7" fillId="0" borderId="0" xfId="0" applyFont="1" applyAlignment="1"/>
    <xf numFmtId="0" fontId="5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>
      <alignment horizontal="center"/>
    </xf>
    <xf numFmtId="0" fontId="4" fillId="2" borderId="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8" fillId="2" borderId="0" xfId="0" applyFont="1" applyFill="1" applyAlignment="1"/>
    <xf numFmtId="0" fontId="8" fillId="3" borderId="10" xfId="0" applyFont="1" applyFill="1" applyBorder="1" applyAlignment="1"/>
    <xf numFmtId="0" fontId="8" fillId="3" borderId="1" xfId="0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8" fillId="0" borderId="0" xfId="0" applyFont="1" applyAlignment="1"/>
    <xf numFmtId="0" fontId="6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6" customWidth="1"/>
    <col min="3" max="3" width="7.140625" style="76" customWidth="1"/>
    <col min="4" max="4" width="5.85546875" style="6" customWidth="1"/>
    <col min="5" max="7" width="5.7109375" style="7" customWidth="1"/>
    <col min="8" max="8" width="10.7109375" style="7" customWidth="1"/>
    <col min="9" max="9" width="0.5703125" style="7" customWidth="1"/>
    <col min="10" max="12" width="5.7109375" style="7" customWidth="1"/>
    <col min="13" max="13" width="10.7109375" style="7" customWidth="1"/>
    <col min="14" max="16" width="5.7109375" style="7" customWidth="1"/>
    <col min="17" max="17" width="10" style="7" customWidth="1"/>
    <col min="18" max="20" width="3.7109375" style="5" customWidth="1"/>
    <col min="21" max="21" width="0.5703125" style="40" customWidth="1"/>
    <col min="22" max="25" width="16.7109375" style="29" customWidth="1"/>
    <col min="26" max="26" width="14.7109375" style="29" customWidth="1"/>
    <col min="27" max="27" width="15.28515625" style="29" customWidth="1"/>
    <col min="28" max="28" width="16.5703125" style="29" customWidth="1"/>
    <col min="29" max="29" width="37.85546875" style="29" customWidth="1"/>
    <col min="30" max="30" width="24.28515625" style="29" customWidth="1"/>
    <col min="31" max="32" width="9.140625" style="29"/>
    <col min="33" max="16384" width="9.140625" style="2"/>
  </cols>
  <sheetData>
    <row r="1" spans="1:32" ht="20.25" customHeight="1" x14ac:dyDescent="0.3">
      <c r="A1" s="1"/>
      <c r="B1" s="11" t="s">
        <v>9</v>
      </c>
      <c r="C1" s="69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12"/>
      <c r="V1" s="13"/>
      <c r="W1" s="13"/>
      <c r="X1" s="13"/>
      <c r="Y1" s="13"/>
      <c r="Z1" s="80"/>
      <c r="AA1" s="41"/>
      <c r="AB1" s="14"/>
      <c r="AC1" s="14"/>
      <c r="AD1" s="14"/>
      <c r="AE1" s="15"/>
      <c r="AF1" s="16"/>
    </row>
    <row r="2" spans="1:32" s="90" customFormat="1" ht="17.25" customHeight="1" x14ac:dyDescent="0.25">
      <c r="A2" s="81"/>
      <c r="B2" s="82" t="s">
        <v>16</v>
      </c>
      <c r="C2" s="83"/>
      <c r="D2" s="84"/>
      <c r="E2" s="84" t="s">
        <v>35</v>
      </c>
      <c r="F2" s="85"/>
      <c r="G2" s="83"/>
      <c r="H2" s="86"/>
      <c r="I2" s="85"/>
      <c r="J2" s="85"/>
      <c r="K2" s="86"/>
      <c r="L2" s="85"/>
      <c r="M2" s="86"/>
      <c r="N2" s="86"/>
      <c r="O2" s="85"/>
      <c r="P2" s="86"/>
      <c r="Q2" s="83"/>
      <c r="R2" s="85"/>
      <c r="S2" s="85"/>
      <c r="T2" s="85"/>
      <c r="U2" s="85"/>
      <c r="V2" s="85"/>
      <c r="W2" s="85"/>
      <c r="X2" s="85"/>
      <c r="Y2" s="85"/>
      <c r="Z2" s="87"/>
      <c r="AA2" s="88"/>
      <c r="AB2" s="89"/>
      <c r="AC2" s="89"/>
      <c r="AD2" s="89"/>
    </row>
    <row r="3" spans="1:32" s="24" customFormat="1" ht="15" customHeight="1" x14ac:dyDescent="0.25">
      <c r="A3" s="35"/>
      <c r="B3" s="43" t="s">
        <v>15</v>
      </c>
      <c r="C3" s="70" t="s">
        <v>5</v>
      </c>
      <c r="D3" s="21"/>
      <c r="E3" s="45"/>
      <c r="F3" s="21"/>
      <c r="G3" s="21"/>
      <c r="H3" s="46"/>
      <c r="I3" s="19"/>
      <c r="J3" s="44" t="s">
        <v>6</v>
      </c>
      <c r="K3" s="47"/>
      <c r="L3" s="48"/>
      <c r="M3" s="46"/>
      <c r="N3" s="44" t="s">
        <v>7</v>
      </c>
      <c r="O3" s="47"/>
      <c r="P3" s="50"/>
      <c r="Q3" s="46"/>
      <c r="R3" s="49" t="s">
        <v>14</v>
      </c>
      <c r="S3" s="21"/>
      <c r="T3" s="46"/>
      <c r="U3" s="19"/>
      <c r="V3" s="20" t="s">
        <v>19</v>
      </c>
      <c r="W3" s="21"/>
      <c r="X3" s="21"/>
      <c r="Y3" s="21"/>
      <c r="Z3" s="80"/>
      <c r="AA3" s="41"/>
      <c r="AB3" s="14"/>
      <c r="AC3" s="14"/>
      <c r="AD3" s="14"/>
    </row>
    <row r="4" spans="1:32" s="29" customFormat="1" ht="15" customHeight="1" x14ac:dyDescent="0.25">
      <c r="A4" s="35"/>
      <c r="B4" s="33" t="s">
        <v>0</v>
      </c>
      <c r="C4" s="26" t="s">
        <v>1</v>
      </c>
      <c r="D4" s="33" t="s">
        <v>3</v>
      </c>
      <c r="E4" s="33" t="s">
        <v>13</v>
      </c>
      <c r="F4" s="33" t="s">
        <v>11</v>
      </c>
      <c r="G4" s="23" t="s">
        <v>12</v>
      </c>
      <c r="H4" s="33" t="s">
        <v>10</v>
      </c>
      <c r="I4" s="25"/>
      <c r="J4" s="33" t="s">
        <v>13</v>
      </c>
      <c r="K4" s="33" t="s">
        <v>11</v>
      </c>
      <c r="L4" s="28" t="s">
        <v>12</v>
      </c>
      <c r="M4" s="33" t="s">
        <v>10</v>
      </c>
      <c r="N4" s="33" t="s">
        <v>13</v>
      </c>
      <c r="O4" s="33" t="s">
        <v>11</v>
      </c>
      <c r="P4" s="33" t="s">
        <v>12</v>
      </c>
      <c r="Q4" s="33" t="s">
        <v>10</v>
      </c>
      <c r="R4" s="23">
        <v>1</v>
      </c>
      <c r="S4" s="50">
        <v>2</v>
      </c>
      <c r="T4" s="33">
        <v>3</v>
      </c>
      <c r="U4" s="25"/>
      <c r="V4" s="26" t="s">
        <v>29</v>
      </c>
      <c r="W4" s="27" t="s">
        <v>30</v>
      </c>
      <c r="X4" s="27" t="s">
        <v>31</v>
      </c>
      <c r="Y4" s="78" t="s">
        <v>32</v>
      </c>
      <c r="Z4" s="80"/>
      <c r="AA4" s="41"/>
      <c r="AB4" s="14"/>
      <c r="AC4" s="14"/>
      <c r="AD4" s="14"/>
    </row>
    <row r="5" spans="1:32" s="29" customFormat="1" ht="15" customHeight="1" x14ac:dyDescent="0.25">
      <c r="A5" s="35"/>
      <c r="B5" s="43">
        <v>2012</v>
      </c>
      <c r="C5" s="30" t="s">
        <v>17</v>
      </c>
      <c r="D5" s="43" t="s">
        <v>18</v>
      </c>
      <c r="E5" s="43">
        <v>26</v>
      </c>
      <c r="F5" s="43">
        <v>11</v>
      </c>
      <c r="G5" s="43">
        <v>15</v>
      </c>
      <c r="H5" s="51">
        <f t="shared" ref="H5:H12" si="0">PRODUCT(F5/E5)</f>
        <v>0.42307692307692307</v>
      </c>
      <c r="I5" s="25"/>
      <c r="J5" s="43">
        <v>4</v>
      </c>
      <c r="K5" s="43">
        <v>0</v>
      </c>
      <c r="L5" s="43">
        <v>4</v>
      </c>
      <c r="M5" s="51">
        <f>PRODUCT(K5/J5)</f>
        <v>0</v>
      </c>
      <c r="N5" s="43"/>
      <c r="O5" s="43"/>
      <c r="P5" s="43"/>
      <c r="Q5" s="43"/>
      <c r="R5" s="18"/>
      <c r="S5" s="52"/>
      <c r="T5" s="43"/>
      <c r="U5" s="25"/>
      <c r="V5" s="30" t="s">
        <v>33</v>
      </c>
      <c r="W5" s="30"/>
      <c r="X5" s="30"/>
      <c r="Y5" s="79"/>
      <c r="Z5" s="80"/>
      <c r="AA5" s="41"/>
      <c r="AB5" s="14"/>
      <c r="AC5" s="14"/>
      <c r="AD5" s="14"/>
    </row>
    <row r="6" spans="1:32" s="29" customFormat="1" ht="15" customHeight="1" x14ac:dyDescent="0.25">
      <c r="A6" s="35"/>
      <c r="B6" s="43">
        <v>2013</v>
      </c>
      <c r="C6" s="30" t="s">
        <v>17</v>
      </c>
      <c r="D6" s="43" t="s">
        <v>26</v>
      </c>
      <c r="E6" s="43">
        <v>26</v>
      </c>
      <c r="F6" s="43">
        <v>4</v>
      </c>
      <c r="G6" s="43">
        <v>22</v>
      </c>
      <c r="H6" s="51">
        <f t="shared" si="0"/>
        <v>0.15384615384615385</v>
      </c>
      <c r="I6" s="25"/>
      <c r="J6" s="43"/>
      <c r="K6" s="43"/>
      <c r="L6" s="43"/>
      <c r="M6" s="51"/>
      <c r="N6" s="43">
        <v>10</v>
      </c>
      <c r="O6" s="43">
        <v>5</v>
      </c>
      <c r="P6" s="43">
        <v>5</v>
      </c>
      <c r="Q6" s="51">
        <f>PRODUCT(O6/N6)</f>
        <v>0.5</v>
      </c>
      <c r="R6" s="18"/>
      <c r="S6" s="52"/>
      <c r="T6" s="43"/>
      <c r="U6" s="19"/>
      <c r="V6" s="30"/>
      <c r="W6" s="30"/>
      <c r="X6" s="30"/>
      <c r="Y6" s="79"/>
      <c r="Z6" s="80"/>
      <c r="AA6" s="41"/>
      <c r="AB6" s="14"/>
      <c r="AC6" s="14"/>
      <c r="AD6" s="14"/>
    </row>
    <row r="7" spans="1:32" s="29" customFormat="1" ht="15" customHeight="1" x14ac:dyDescent="0.25">
      <c r="A7" s="35"/>
      <c r="B7" s="43">
        <v>2014</v>
      </c>
      <c r="C7" s="30" t="s">
        <v>17</v>
      </c>
      <c r="D7" s="43" t="s">
        <v>27</v>
      </c>
      <c r="E7" s="43">
        <v>15</v>
      </c>
      <c r="F7" s="43">
        <v>4</v>
      </c>
      <c r="G7" s="43">
        <v>11</v>
      </c>
      <c r="H7" s="51">
        <f t="shared" si="0"/>
        <v>0.26666666666666666</v>
      </c>
      <c r="I7" s="25"/>
      <c r="J7" s="43"/>
      <c r="K7" s="43"/>
      <c r="L7" s="43"/>
      <c r="M7" s="51"/>
      <c r="N7" s="43"/>
      <c r="O7" s="43"/>
      <c r="P7" s="43"/>
      <c r="Q7" s="43"/>
      <c r="R7" s="18"/>
      <c r="S7" s="52"/>
      <c r="T7" s="43"/>
      <c r="U7" s="25"/>
      <c r="V7" s="30"/>
      <c r="W7" s="30"/>
      <c r="X7" s="30"/>
      <c r="Y7" s="79"/>
      <c r="Z7" s="80"/>
      <c r="AA7" s="41"/>
      <c r="AB7" s="14"/>
      <c r="AC7" s="14"/>
      <c r="AD7" s="14"/>
    </row>
    <row r="8" spans="1:32" s="29" customFormat="1" ht="15" customHeight="1" x14ac:dyDescent="0.25">
      <c r="A8" s="35"/>
      <c r="B8" s="43">
        <v>2015</v>
      </c>
      <c r="C8" s="30" t="s">
        <v>17</v>
      </c>
      <c r="D8" s="43" t="s">
        <v>28</v>
      </c>
      <c r="E8" s="43">
        <v>4</v>
      </c>
      <c r="F8" s="43">
        <v>3</v>
      </c>
      <c r="G8" s="43">
        <v>1</v>
      </c>
      <c r="H8" s="51">
        <f t="shared" si="0"/>
        <v>0.75</v>
      </c>
      <c r="I8" s="25"/>
      <c r="J8" s="43"/>
      <c r="K8" s="43"/>
      <c r="L8" s="43"/>
      <c r="M8" s="51"/>
      <c r="N8" s="43"/>
      <c r="O8" s="43"/>
      <c r="P8" s="43"/>
      <c r="Q8" s="51"/>
      <c r="R8" s="18"/>
      <c r="S8" s="52"/>
      <c r="T8" s="43"/>
      <c r="U8" s="25"/>
      <c r="V8" s="30"/>
      <c r="W8" s="30"/>
      <c r="X8" s="30"/>
      <c r="Y8" s="79"/>
      <c r="Z8" s="80"/>
      <c r="AA8" s="41"/>
      <c r="AB8" s="14"/>
      <c r="AC8" s="14"/>
      <c r="AD8" s="14"/>
    </row>
    <row r="9" spans="1:32" s="29" customFormat="1" ht="15" customHeight="1" x14ac:dyDescent="0.25">
      <c r="A9" s="35"/>
      <c r="B9" s="43">
        <v>2016</v>
      </c>
      <c r="C9" s="30" t="s">
        <v>17</v>
      </c>
      <c r="D9" s="43" t="s">
        <v>34</v>
      </c>
      <c r="E9" s="43">
        <v>17</v>
      </c>
      <c r="F9" s="43">
        <v>8</v>
      </c>
      <c r="G9" s="43">
        <v>9</v>
      </c>
      <c r="H9" s="51">
        <f>PRODUCT(F9/E9)</f>
        <v>0.47058823529411764</v>
      </c>
      <c r="I9" s="25"/>
      <c r="J9" s="43">
        <v>2</v>
      </c>
      <c r="K9" s="43">
        <v>0</v>
      </c>
      <c r="L9" s="43">
        <v>2</v>
      </c>
      <c r="M9" s="51">
        <v>0</v>
      </c>
      <c r="N9" s="43"/>
      <c r="O9" s="43"/>
      <c r="P9" s="43"/>
      <c r="Q9" s="51"/>
      <c r="R9" s="18"/>
      <c r="S9" s="52"/>
      <c r="T9" s="43"/>
      <c r="U9" s="25"/>
      <c r="V9" s="30"/>
      <c r="W9" s="30"/>
      <c r="X9" s="30"/>
      <c r="Y9" s="79"/>
      <c r="Z9" s="80"/>
      <c r="AA9" s="41"/>
      <c r="AB9" s="14"/>
      <c r="AC9" s="14"/>
      <c r="AD9" s="14"/>
    </row>
    <row r="10" spans="1:32" s="29" customFormat="1" ht="15" customHeight="1" x14ac:dyDescent="0.25">
      <c r="A10" s="35"/>
      <c r="B10" s="43">
        <v>2017</v>
      </c>
      <c r="C10" s="30" t="s">
        <v>36</v>
      </c>
      <c r="D10" s="43" t="s">
        <v>37</v>
      </c>
      <c r="E10" s="43">
        <v>1</v>
      </c>
      <c r="F10" s="43">
        <v>1</v>
      </c>
      <c r="G10" s="43">
        <v>0</v>
      </c>
      <c r="H10" s="51">
        <f>PRODUCT(F10/E10)</f>
        <v>1</v>
      </c>
      <c r="I10" s="25"/>
      <c r="J10" s="43"/>
      <c r="K10" s="43"/>
      <c r="L10" s="43"/>
      <c r="M10" s="51"/>
      <c r="N10" s="43"/>
      <c r="O10" s="43"/>
      <c r="P10" s="43"/>
      <c r="Q10" s="43"/>
      <c r="R10" s="18"/>
      <c r="S10" s="52"/>
      <c r="T10" s="43"/>
      <c r="U10" s="25"/>
      <c r="V10" s="30"/>
      <c r="W10" s="30"/>
      <c r="X10" s="30"/>
      <c r="Y10" s="79"/>
      <c r="Z10" s="80"/>
      <c r="AA10" s="41"/>
      <c r="AB10" s="14"/>
      <c r="AC10" s="14"/>
      <c r="AD10" s="14"/>
    </row>
    <row r="11" spans="1:32" s="29" customFormat="1" ht="15" customHeight="1" x14ac:dyDescent="0.25">
      <c r="A11" s="35"/>
      <c r="B11" s="43">
        <v>2019</v>
      </c>
      <c r="C11" s="30" t="s">
        <v>36</v>
      </c>
      <c r="D11" s="43" t="s">
        <v>39</v>
      </c>
      <c r="E11" s="43">
        <v>30</v>
      </c>
      <c r="F11" s="43">
        <v>21</v>
      </c>
      <c r="G11" s="43">
        <v>9</v>
      </c>
      <c r="H11" s="51">
        <f>PRODUCT(F11/E11)</f>
        <v>0.7</v>
      </c>
      <c r="I11" s="25"/>
      <c r="J11" s="43">
        <v>10</v>
      </c>
      <c r="K11" s="43">
        <v>9</v>
      </c>
      <c r="L11" s="43">
        <v>1</v>
      </c>
      <c r="M11" s="51">
        <f>PRODUCT(K11/J11)</f>
        <v>0.9</v>
      </c>
      <c r="N11" s="43"/>
      <c r="O11" s="43"/>
      <c r="P11" s="43"/>
      <c r="Q11" s="51"/>
      <c r="R11" s="18">
        <v>1</v>
      </c>
      <c r="S11" s="52"/>
      <c r="T11" s="43"/>
      <c r="U11" s="25"/>
      <c r="V11" s="30" t="s">
        <v>40</v>
      </c>
      <c r="W11" s="30" t="s">
        <v>41</v>
      </c>
      <c r="X11" s="30"/>
      <c r="Y11" s="79" t="s">
        <v>42</v>
      </c>
      <c r="Z11" s="91" t="s">
        <v>46</v>
      </c>
      <c r="AA11" s="41"/>
      <c r="AB11" s="14"/>
      <c r="AC11" s="14"/>
      <c r="AD11" s="14"/>
    </row>
    <row r="12" spans="1:32" s="29" customFormat="1" ht="15" customHeight="1" x14ac:dyDescent="0.25">
      <c r="A12" s="35"/>
      <c r="B12" s="27" t="s">
        <v>2</v>
      </c>
      <c r="C12" s="22"/>
      <c r="D12" s="53"/>
      <c r="E12" s="28">
        <f>SUM(E5:E11)</f>
        <v>119</v>
      </c>
      <c r="F12" s="28">
        <f>SUM(F5:F11)</f>
        <v>52</v>
      </c>
      <c r="G12" s="28">
        <f>SUM(G5:G11)</f>
        <v>67</v>
      </c>
      <c r="H12" s="54">
        <f t="shared" si="0"/>
        <v>0.43697478991596639</v>
      </c>
      <c r="I12" s="25"/>
      <c r="J12" s="28">
        <f>SUM(J5:J11)</f>
        <v>16</v>
      </c>
      <c r="K12" s="28">
        <f>SUM(K5:K11)</f>
        <v>9</v>
      </c>
      <c r="L12" s="28">
        <f>SUM(L5:L11)</f>
        <v>7</v>
      </c>
      <c r="M12" s="54">
        <f>PRODUCT(K12/J12)</f>
        <v>0.5625</v>
      </c>
      <c r="N12" s="28">
        <f>SUM(N5:N11)</f>
        <v>10</v>
      </c>
      <c r="O12" s="28">
        <f>SUM(O5:O11)</f>
        <v>5</v>
      </c>
      <c r="P12" s="28">
        <f>SUM(P5:P11)</f>
        <v>5</v>
      </c>
      <c r="Q12" s="54">
        <f>PRODUCT(O12/N12)</f>
        <v>0.5</v>
      </c>
      <c r="R12" s="28">
        <f>SUM(R5:R11)</f>
        <v>1</v>
      </c>
      <c r="S12" s="28">
        <f>SUM(S5:S11)</f>
        <v>0</v>
      </c>
      <c r="T12" s="28">
        <f>SUM(T5:T11)</f>
        <v>0</v>
      </c>
      <c r="U12" s="31"/>
      <c r="V12" s="32" t="s">
        <v>44</v>
      </c>
      <c r="W12" s="32" t="s">
        <v>43</v>
      </c>
      <c r="X12" s="32"/>
      <c r="Y12" s="32" t="s">
        <v>43</v>
      </c>
      <c r="Z12" s="80"/>
      <c r="AA12" s="41"/>
      <c r="AB12" s="14"/>
      <c r="AC12" s="14"/>
      <c r="AD12" s="14"/>
    </row>
    <row r="13" spans="1:32" s="24" customFormat="1" ht="15" customHeight="1" x14ac:dyDescent="0.25">
      <c r="A13" s="35"/>
      <c r="B13" s="55"/>
      <c r="C13" s="71"/>
      <c r="D13" s="56"/>
      <c r="E13" s="56"/>
      <c r="F13" s="56"/>
      <c r="G13" s="56"/>
      <c r="H13" s="56"/>
      <c r="I13" s="57"/>
      <c r="J13" s="56"/>
      <c r="K13" s="56"/>
      <c r="L13" s="56"/>
      <c r="M13" s="56"/>
      <c r="N13" s="56"/>
      <c r="O13" s="56"/>
      <c r="P13" s="56"/>
      <c r="Q13" s="56"/>
      <c r="R13" s="34"/>
      <c r="S13" s="34"/>
      <c r="T13" s="34"/>
      <c r="U13" s="34"/>
      <c r="V13" s="34"/>
      <c r="W13" s="14"/>
      <c r="X13" s="14"/>
      <c r="Y13" s="14"/>
      <c r="Z13" s="14"/>
      <c r="AA13" s="14"/>
      <c r="AB13" s="14"/>
      <c r="AC13" s="14"/>
      <c r="AD13" s="14"/>
      <c r="AE13" s="29"/>
    </row>
    <row r="14" spans="1:32" s="29" customFormat="1" ht="15" customHeight="1" x14ac:dyDescent="0.25">
      <c r="A14" s="35"/>
      <c r="B14" s="49" t="s">
        <v>4</v>
      </c>
      <c r="C14" s="72"/>
      <c r="D14" s="58"/>
      <c r="E14" s="47" t="s">
        <v>13</v>
      </c>
      <c r="F14" s="47" t="s">
        <v>11</v>
      </c>
      <c r="G14" s="46" t="s">
        <v>12</v>
      </c>
      <c r="H14" s="47" t="s">
        <v>10</v>
      </c>
      <c r="I14" s="38"/>
      <c r="J14" s="59" t="s">
        <v>19</v>
      </c>
      <c r="K14" s="53"/>
      <c r="L14" s="53"/>
      <c r="M14" s="33" t="s">
        <v>20</v>
      </c>
      <c r="N14" s="33" t="s">
        <v>13</v>
      </c>
      <c r="O14" s="33" t="s">
        <v>11</v>
      </c>
      <c r="P14" s="33" t="s">
        <v>12</v>
      </c>
      <c r="Q14" s="33" t="s">
        <v>10</v>
      </c>
      <c r="R14" s="41"/>
      <c r="S14" s="41"/>
      <c r="T14" s="41"/>
      <c r="U14" s="25"/>
      <c r="V14" s="35" t="s">
        <v>24</v>
      </c>
      <c r="W14" s="36" t="s">
        <v>25</v>
      </c>
      <c r="X14" s="37"/>
      <c r="Y14" s="14"/>
      <c r="Z14" s="14"/>
      <c r="AA14" s="14"/>
      <c r="AB14" s="14"/>
      <c r="AC14" s="14"/>
      <c r="AD14" s="14"/>
    </row>
    <row r="15" spans="1:32" s="29" customFormat="1" x14ac:dyDescent="0.25">
      <c r="A15" s="35"/>
      <c r="B15" s="60" t="s">
        <v>5</v>
      </c>
      <c r="C15" s="42"/>
      <c r="D15" s="61"/>
      <c r="E15" s="43">
        <f>PRODUCT(E12)</f>
        <v>119</v>
      </c>
      <c r="F15" s="43">
        <f>PRODUCT(F12)</f>
        <v>52</v>
      </c>
      <c r="G15" s="43">
        <f>PRODUCT(G12)</f>
        <v>67</v>
      </c>
      <c r="H15" s="51">
        <f>PRODUCT(F15/E15)</f>
        <v>0.43697478991596639</v>
      </c>
      <c r="I15" s="38"/>
      <c r="J15" s="60" t="s">
        <v>21</v>
      </c>
      <c r="K15" s="42"/>
      <c r="L15" s="42"/>
      <c r="M15" s="62" t="s">
        <v>44</v>
      </c>
      <c r="N15" s="43">
        <v>7</v>
      </c>
      <c r="O15" s="43">
        <v>3</v>
      </c>
      <c r="P15" s="43">
        <v>4</v>
      </c>
      <c r="Q15" s="51">
        <f>PRODUCT(O15/N15)</f>
        <v>0.42857142857142855</v>
      </c>
      <c r="R15" s="41"/>
      <c r="S15" s="41"/>
      <c r="T15" s="41"/>
      <c r="U15" s="25"/>
      <c r="V15" s="14"/>
      <c r="W15" s="36" t="s">
        <v>38</v>
      </c>
      <c r="X15" s="37"/>
      <c r="Y15" s="14"/>
      <c r="Z15" s="14"/>
      <c r="AA15" s="14"/>
      <c r="AB15" s="14"/>
      <c r="AC15" s="14"/>
      <c r="AD15" s="14"/>
    </row>
    <row r="16" spans="1:32" s="29" customFormat="1" x14ac:dyDescent="0.25">
      <c r="A16" s="35"/>
      <c r="B16" s="63" t="s">
        <v>6</v>
      </c>
      <c r="C16" s="73"/>
      <c r="D16" s="64"/>
      <c r="E16" s="43">
        <f>SUM(J12)</f>
        <v>16</v>
      </c>
      <c r="F16" s="43">
        <f>SUM(K12)</f>
        <v>9</v>
      </c>
      <c r="G16" s="43">
        <f>SUM(L12)</f>
        <v>7</v>
      </c>
      <c r="H16" s="51">
        <f>PRODUCT(F16/E16)</f>
        <v>0.5625</v>
      </c>
      <c r="I16" s="38"/>
      <c r="J16" s="65" t="s">
        <v>22</v>
      </c>
      <c r="K16" s="66"/>
      <c r="L16" s="66"/>
      <c r="M16" s="62" t="s">
        <v>45</v>
      </c>
      <c r="N16" s="43">
        <v>3</v>
      </c>
      <c r="O16" s="43">
        <v>3</v>
      </c>
      <c r="P16" s="43">
        <v>0</v>
      </c>
      <c r="Q16" s="51">
        <f>PRODUCT(O16/N16)</f>
        <v>1</v>
      </c>
      <c r="R16" s="41"/>
      <c r="S16" s="41"/>
      <c r="T16" s="41"/>
      <c r="U16" s="25"/>
      <c r="V16" s="14"/>
      <c r="W16" s="35"/>
      <c r="X16" s="14"/>
      <c r="Y16" s="14"/>
      <c r="Z16" s="14"/>
      <c r="AA16" s="14"/>
      <c r="AB16" s="14"/>
      <c r="AC16" s="14"/>
      <c r="AD16" s="14"/>
    </row>
    <row r="17" spans="1:32" s="29" customFormat="1" ht="14.25" x14ac:dyDescent="0.2">
      <c r="A17" s="35"/>
      <c r="B17" s="60" t="s">
        <v>7</v>
      </c>
      <c r="C17" s="42"/>
      <c r="D17" s="61"/>
      <c r="E17" s="43">
        <f>PRODUCT(N12)</f>
        <v>10</v>
      </c>
      <c r="F17" s="43">
        <f>PRODUCT(O12)</f>
        <v>5</v>
      </c>
      <c r="G17" s="43">
        <f>PRODUCT(P12)</f>
        <v>5</v>
      </c>
      <c r="H17" s="51">
        <f>PRODUCT(F17/E17)</f>
        <v>0.5</v>
      </c>
      <c r="I17" s="38"/>
      <c r="J17" s="60" t="s">
        <v>23</v>
      </c>
      <c r="K17" s="42"/>
      <c r="L17" s="17"/>
      <c r="M17" s="62" t="s">
        <v>45</v>
      </c>
      <c r="N17" s="43">
        <v>4</v>
      </c>
      <c r="O17" s="43">
        <v>3</v>
      </c>
      <c r="P17" s="43">
        <v>1</v>
      </c>
      <c r="Q17" s="51">
        <f>PRODUCT(O17/N17)</f>
        <v>0.75</v>
      </c>
      <c r="R17" s="41"/>
      <c r="S17" s="41"/>
      <c r="T17" s="41"/>
      <c r="U17" s="14"/>
      <c r="V17" s="14"/>
      <c r="W17" s="35"/>
      <c r="X17" s="14"/>
      <c r="Y17" s="14"/>
      <c r="Z17" s="14"/>
      <c r="AA17" s="14"/>
      <c r="AB17" s="14"/>
      <c r="AC17" s="14"/>
      <c r="AD17" s="14"/>
    </row>
    <row r="18" spans="1:32" s="29" customFormat="1" ht="14.25" x14ac:dyDescent="0.2">
      <c r="A18" s="35"/>
      <c r="B18" s="20" t="s">
        <v>8</v>
      </c>
      <c r="C18" s="74"/>
      <c r="D18" s="67"/>
      <c r="E18" s="33">
        <f>SUM(E15:E17)</f>
        <v>145</v>
      </c>
      <c r="F18" s="33">
        <f>SUM(F15:F17)</f>
        <v>66</v>
      </c>
      <c r="G18" s="33">
        <f>SUM(G15:G17)</f>
        <v>79</v>
      </c>
      <c r="H18" s="68">
        <f>PRODUCT(F18/E18)</f>
        <v>0.45517241379310347</v>
      </c>
      <c r="I18" s="38"/>
      <c r="J18" s="20" t="s">
        <v>8</v>
      </c>
      <c r="K18" s="67"/>
      <c r="L18" s="67"/>
      <c r="M18" s="33"/>
      <c r="N18" s="33">
        <f>SUM(N15:N17)</f>
        <v>14</v>
      </c>
      <c r="O18" s="33">
        <f>SUM(O15:O17)</f>
        <v>9</v>
      </c>
      <c r="P18" s="33">
        <f>SUM(P15:P17)</f>
        <v>5</v>
      </c>
      <c r="Q18" s="68">
        <f>PRODUCT(O18/N18)</f>
        <v>0.6428571428571429</v>
      </c>
      <c r="R18" s="41"/>
      <c r="S18" s="41"/>
      <c r="T18" s="41"/>
      <c r="U18" s="14"/>
      <c r="V18" s="14"/>
      <c r="W18" s="35"/>
      <c r="X18" s="14"/>
      <c r="Y18" s="14"/>
      <c r="Z18" s="14"/>
      <c r="AA18" s="14"/>
      <c r="AB18" s="14"/>
      <c r="AC18" s="14"/>
      <c r="AD18" s="14"/>
    </row>
    <row r="19" spans="1:32" s="39" customFormat="1" ht="14.25" x14ac:dyDescent="0.2">
      <c r="A19" s="35"/>
      <c r="B19" s="35"/>
      <c r="C19" s="36"/>
      <c r="D19" s="35"/>
      <c r="E19" s="35"/>
      <c r="F19" s="35"/>
      <c r="G19" s="35"/>
      <c r="H19" s="35"/>
      <c r="I19" s="77"/>
      <c r="J19" s="35"/>
      <c r="K19" s="35"/>
      <c r="L19" s="35"/>
      <c r="M19" s="35"/>
      <c r="N19" s="35"/>
      <c r="O19" s="35"/>
      <c r="P19" s="35"/>
      <c r="Q19" s="35"/>
      <c r="R19" s="41"/>
      <c r="S19" s="41"/>
      <c r="T19" s="41"/>
      <c r="U19" s="38"/>
      <c r="V19" s="38"/>
      <c r="W19" s="38"/>
      <c r="X19" s="14"/>
      <c r="Y19" s="14"/>
      <c r="Z19" s="14"/>
      <c r="AA19" s="14"/>
      <c r="AB19" s="14"/>
      <c r="AC19" s="14"/>
      <c r="AD19" s="14"/>
      <c r="AE19" s="29"/>
    </row>
    <row r="20" spans="1:32" s="39" customFormat="1" ht="14.25" x14ac:dyDescent="0.2">
      <c r="A20" s="35"/>
      <c r="B20" s="35"/>
      <c r="C20" s="36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8"/>
      <c r="V20" s="38"/>
      <c r="W20" s="38"/>
      <c r="X20" s="14"/>
      <c r="Y20" s="14"/>
      <c r="Z20" s="14"/>
      <c r="AA20" s="14"/>
      <c r="AB20" s="14"/>
      <c r="AC20" s="14"/>
      <c r="AD20" s="14"/>
      <c r="AE20" s="29"/>
    </row>
    <row r="21" spans="1:32" s="39" customFormat="1" ht="14.25" x14ac:dyDescent="0.2">
      <c r="A21" s="35"/>
      <c r="B21" s="35"/>
      <c r="C21" s="36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8"/>
      <c r="V21" s="38"/>
      <c r="W21" s="38"/>
      <c r="X21" s="14"/>
      <c r="Y21" s="14"/>
      <c r="Z21" s="14"/>
      <c r="AA21" s="14"/>
      <c r="AB21" s="14"/>
      <c r="AC21" s="14"/>
      <c r="AD21" s="14"/>
      <c r="AE21" s="29"/>
    </row>
    <row r="22" spans="1:32" s="4" customFormat="1" ht="14.25" x14ac:dyDescent="0.2">
      <c r="A22" s="1"/>
      <c r="B22" s="3"/>
      <c r="C22" s="7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8"/>
      <c r="V22" s="38"/>
      <c r="W22" s="38"/>
      <c r="X22" s="14"/>
      <c r="Y22" s="14"/>
      <c r="Z22" s="14"/>
      <c r="AA22" s="14"/>
      <c r="AB22" s="14"/>
      <c r="AC22" s="14"/>
      <c r="AD22" s="14"/>
      <c r="AE22" s="29"/>
      <c r="AF22" s="39"/>
    </row>
    <row r="23" spans="1:32" s="4" customFormat="1" ht="14.25" x14ac:dyDescent="0.2">
      <c r="A23" s="1"/>
      <c r="B23" s="3"/>
      <c r="C23" s="7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8"/>
      <c r="V23" s="38"/>
      <c r="W23" s="38"/>
      <c r="X23" s="14"/>
      <c r="Y23" s="14"/>
      <c r="Z23" s="14"/>
      <c r="AA23" s="14"/>
      <c r="AB23" s="14"/>
      <c r="AC23" s="14"/>
      <c r="AD23" s="14"/>
      <c r="AE23" s="29"/>
      <c r="AF23" s="39"/>
    </row>
    <row r="24" spans="1:32" s="4" customFormat="1" ht="14.25" x14ac:dyDescent="0.2">
      <c r="A24" s="1"/>
      <c r="B24" s="3"/>
      <c r="C24" s="7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8"/>
      <c r="V24" s="38"/>
      <c r="W24" s="38"/>
      <c r="X24" s="14"/>
      <c r="Y24" s="14"/>
      <c r="Z24" s="14"/>
      <c r="AA24" s="14"/>
      <c r="AB24" s="14"/>
      <c r="AC24" s="14"/>
      <c r="AD24" s="14"/>
      <c r="AE24" s="29"/>
      <c r="AF24" s="39"/>
    </row>
    <row r="25" spans="1:32" s="4" customFormat="1" ht="14.25" x14ac:dyDescent="0.2">
      <c r="A25" s="1"/>
      <c r="B25" s="3"/>
      <c r="C25" s="7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8"/>
      <c r="V25" s="38"/>
      <c r="W25" s="38"/>
      <c r="X25" s="14"/>
      <c r="Y25" s="14"/>
      <c r="Z25" s="14"/>
      <c r="AA25" s="14"/>
      <c r="AB25" s="14"/>
      <c r="AC25" s="14"/>
      <c r="AD25" s="14"/>
      <c r="AE25" s="29"/>
      <c r="AF25" s="39"/>
    </row>
    <row r="26" spans="1:32" s="4" customFormat="1" ht="14.25" x14ac:dyDescent="0.2">
      <c r="A26" s="1"/>
      <c r="B26" s="3"/>
      <c r="C26" s="7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8"/>
      <c r="V26" s="38"/>
      <c r="W26" s="38"/>
      <c r="X26" s="14"/>
      <c r="Y26" s="14"/>
      <c r="Z26" s="14"/>
      <c r="AA26" s="14"/>
      <c r="AB26" s="14"/>
      <c r="AC26" s="14"/>
      <c r="AD26" s="14"/>
      <c r="AE26" s="29"/>
      <c r="AF26" s="39"/>
    </row>
    <row r="27" spans="1:32" s="4" customFormat="1" ht="14.25" x14ac:dyDescent="0.2">
      <c r="A27" s="1"/>
      <c r="B27" s="3"/>
      <c r="C27" s="7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8"/>
      <c r="V27" s="38"/>
      <c r="W27" s="38"/>
      <c r="X27" s="14"/>
      <c r="Y27" s="14"/>
      <c r="Z27" s="14"/>
      <c r="AA27" s="14"/>
      <c r="AB27" s="14"/>
      <c r="AC27" s="14"/>
      <c r="AD27" s="14"/>
      <c r="AE27" s="29"/>
      <c r="AF27" s="39"/>
    </row>
    <row r="28" spans="1:32" s="4" customFormat="1" ht="14.25" x14ac:dyDescent="0.2">
      <c r="A28" s="1"/>
      <c r="B28" s="3"/>
      <c r="C28" s="7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8"/>
      <c r="V28" s="38"/>
      <c r="W28" s="38"/>
      <c r="X28" s="14"/>
      <c r="Y28" s="14"/>
      <c r="Z28" s="14"/>
      <c r="AA28" s="14"/>
      <c r="AB28" s="14"/>
      <c r="AC28" s="14"/>
      <c r="AD28" s="14"/>
      <c r="AE28" s="29"/>
      <c r="AF28" s="39"/>
    </row>
    <row r="29" spans="1:32" s="4" customFormat="1" ht="14.25" x14ac:dyDescent="0.2">
      <c r="A29" s="1"/>
      <c r="B29" s="3"/>
      <c r="C29" s="7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8"/>
      <c r="V29" s="38"/>
      <c r="W29" s="38"/>
      <c r="X29" s="14"/>
      <c r="Y29" s="14"/>
      <c r="Z29" s="14"/>
      <c r="AA29" s="14"/>
      <c r="AB29" s="14"/>
      <c r="AC29" s="14"/>
      <c r="AD29" s="14"/>
      <c r="AE29" s="29"/>
      <c r="AF29" s="29"/>
    </row>
    <row r="30" spans="1:32" s="4" customFormat="1" ht="14.25" x14ac:dyDescent="0.2">
      <c r="A30" s="1"/>
      <c r="B30" s="3"/>
      <c r="C30" s="7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8"/>
      <c r="V30" s="38"/>
      <c r="W30" s="38"/>
      <c r="X30" s="14"/>
      <c r="Y30" s="14"/>
      <c r="Z30" s="14"/>
      <c r="AA30" s="14"/>
      <c r="AB30" s="14"/>
      <c r="AC30" s="14"/>
      <c r="AD30" s="14"/>
      <c r="AE30" s="29"/>
      <c r="AF30" s="29"/>
    </row>
    <row r="31" spans="1:32" s="4" customFormat="1" ht="14.25" x14ac:dyDescent="0.2">
      <c r="A31" s="1"/>
      <c r="B31" s="3"/>
      <c r="C31" s="7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8"/>
      <c r="V31" s="38"/>
      <c r="W31" s="38"/>
      <c r="X31" s="14"/>
      <c r="Y31" s="14"/>
      <c r="Z31" s="14"/>
      <c r="AA31" s="14"/>
      <c r="AB31" s="14"/>
      <c r="AC31" s="14"/>
      <c r="AD31" s="14"/>
      <c r="AE31" s="29"/>
      <c r="AF31" s="29"/>
    </row>
    <row r="32" spans="1:32" s="4" customFormat="1" ht="14.25" x14ac:dyDescent="0.2">
      <c r="A32" s="1"/>
      <c r="B32" s="3"/>
      <c r="C32" s="7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8"/>
      <c r="V32" s="38"/>
      <c r="W32" s="38"/>
      <c r="X32" s="14"/>
      <c r="Y32" s="14"/>
      <c r="Z32" s="14"/>
      <c r="AA32" s="14"/>
      <c r="AB32" s="14"/>
      <c r="AC32" s="14"/>
      <c r="AD32" s="14"/>
      <c r="AE32" s="29"/>
      <c r="AF32" s="29"/>
    </row>
    <row r="33" spans="1:32" s="4" customFormat="1" ht="14.25" x14ac:dyDescent="0.2">
      <c r="A33" s="1"/>
      <c r="B33" s="3"/>
      <c r="C33" s="7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8"/>
      <c r="V33" s="38"/>
      <c r="W33" s="38"/>
      <c r="X33" s="14"/>
      <c r="Y33" s="14"/>
      <c r="Z33" s="14"/>
      <c r="AA33" s="14"/>
      <c r="AB33" s="14"/>
      <c r="AC33" s="14"/>
      <c r="AD33" s="14"/>
      <c r="AE33" s="29"/>
      <c r="AF33" s="29"/>
    </row>
    <row r="34" spans="1:32" s="4" customFormat="1" ht="14.25" x14ac:dyDescent="0.2">
      <c r="A34" s="1"/>
      <c r="B34" s="3"/>
      <c r="C34" s="7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8"/>
      <c r="V34" s="38"/>
      <c r="W34" s="38"/>
      <c r="X34" s="14"/>
      <c r="Y34" s="14"/>
      <c r="Z34" s="14"/>
      <c r="AA34" s="14"/>
      <c r="AB34" s="14"/>
      <c r="AC34" s="14"/>
      <c r="AD34" s="14"/>
      <c r="AE34" s="29"/>
      <c r="AF34" s="29"/>
    </row>
    <row r="35" spans="1:32" s="4" customFormat="1" ht="14.25" x14ac:dyDescent="0.2">
      <c r="A35" s="1"/>
      <c r="B35" s="3"/>
      <c r="C35" s="7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8"/>
      <c r="V35" s="38"/>
      <c r="W35" s="38"/>
      <c r="X35" s="14"/>
      <c r="Y35" s="14"/>
      <c r="Z35" s="14"/>
      <c r="AA35" s="14"/>
      <c r="AB35" s="14"/>
      <c r="AC35" s="14"/>
      <c r="AD35" s="14"/>
      <c r="AE35" s="29"/>
      <c r="AF35" s="29"/>
    </row>
    <row r="36" spans="1:32" s="4" customFormat="1" ht="14.25" x14ac:dyDescent="0.2">
      <c r="A36" s="1"/>
      <c r="B36" s="3"/>
      <c r="C36" s="7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8"/>
      <c r="V36" s="38"/>
      <c r="W36" s="38"/>
      <c r="X36" s="14"/>
      <c r="Y36" s="14"/>
      <c r="Z36" s="14"/>
      <c r="AA36" s="14"/>
      <c r="AB36" s="14"/>
      <c r="AC36" s="14"/>
      <c r="AD36" s="14"/>
      <c r="AE36" s="29"/>
      <c r="AF36" s="29"/>
    </row>
    <row r="37" spans="1:32" s="4" customFormat="1" ht="14.25" x14ac:dyDescent="0.2">
      <c r="A37" s="1"/>
      <c r="B37" s="3"/>
      <c r="C37" s="7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8"/>
      <c r="V37" s="38"/>
      <c r="W37" s="14"/>
      <c r="X37" s="14"/>
      <c r="Y37" s="14"/>
      <c r="Z37" s="14"/>
      <c r="AA37" s="14"/>
      <c r="AB37" s="14"/>
      <c r="AC37" s="14"/>
      <c r="AD37" s="14"/>
      <c r="AE37" s="29"/>
      <c r="AF37" s="29"/>
    </row>
    <row r="38" spans="1:32" s="4" customFormat="1" ht="14.25" x14ac:dyDescent="0.2">
      <c r="A38" s="1"/>
      <c r="B38" s="3"/>
      <c r="C38" s="7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8"/>
      <c r="V38" s="38"/>
      <c r="W38" s="14"/>
      <c r="X38" s="14"/>
      <c r="Y38" s="14"/>
      <c r="Z38" s="14"/>
      <c r="AA38" s="14"/>
      <c r="AB38" s="14"/>
      <c r="AC38" s="14"/>
      <c r="AD38" s="14"/>
      <c r="AE38" s="29"/>
      <c r="AF38" s="29"/>
    </row>
    <row r="39" spans="1:32" s="4" customFormat="1" ht="14.25" x14ac:dyDescent="0.2">
      <c r="A39" s="1"/>
      <c r="B39" s="3"/>
      <c r="C39" s="7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8"/>
      <c r="V39" s="38"/>
      <c r="W39" s="14"/>
      <c r="X39" s="14"/>
      <c r="Y39" s="14"/>
      <c r="Z39" s="14"/>
      <c r="AA39" s="14"/>
      <c r="AB39" s="14"/>
      <c r="AC39" s="14"/>
      <c r="AD39" s="14"/>
      <c r="AE39" s="29"/>
      <c r="AF39" s="29"/>
    </row>
    <row r="40" spans="1:32" s="4" customFormat="1" ht="14.25" x14ac:dyDescent="0.2">
      <c r="A40" s="1"/>
      <c r="B40" s="3"/>
      <c r="C40" s="7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8"/>
      <c r="V40" s="38"/>
      <c r="W40" s="14"/>
      <c r="X40" s="14"/>
      <c r="Y40" s="14"/>
      <c r="Z40" s="14"/>
      <c r="AA40" s="14"/>
      <c r="AB40" s="14"/>
      <c r="AC40" s="14"/>
      <c r="AD40" s="14"/>
      <c r="AE40" s="29"/>
      <c r="AF40" s="29"/>
    </row>
    <row r="41" spans="1:32" s="4" customFormat="1" ht="14.25" x14ac:dyDescent="0.2">
      <c r="A41" s="1"/>
      <c r="B41" s="3"/>
      <c r="C41" s="7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8"/>
      <c r="V41" s="38"/>
      <c r="W41" s="14"/>
      <c r="X41" s="14"/>
      <c r="Y41" s="14"/>
      <c r="Z41" s="14"/>
      <c r="AA41" s="14"/>
      <c r="AB41" s="14"/>
      <c r="AC41" s="14"/>
      <c r="AD41" s="14"/>
      <c r="AE41" s="29"/>
      <c r="AF41" s="29"/>
    </row>
    <row r="42" spans="1:32" ht="15" customHeight="1" x14ac:dyDescent="0.2"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2" ht="15" customHeight="1" x14ac:dyDescent="0.2"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2" ht="15" customHeight="1" x14ac:dyDescent="0.2"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2" ht="15" customHeight="1" x14ac:dyDescent="0.2"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2" ht="15" customHeight="1" x14ac:dyDescent="0.2"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2" ht="15" customHeight="1" x14ac:dyDescent="0.2"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2" ht="15" customHeight="1" x14ac:dyDescent="0.2"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21:30" ht="15" customHeight="1" x14ac:dyDescent="0.2"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21:30" ht="15" customHeight="1" x14ac:dyDescent="0.2"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21:30" ht="15" customHeight="1" x14ac:dyDescent="0.2"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21:30" ht="15" customHeight="1" x14ac:dyDescent="0.2"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21:30" ht="15" customHeight="1" x14ac:dyDescent="0.2"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21:30" ht="15" customHeight="1" x14ac:dyDescent="0.2"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21:30" ht="15" customHeight="1" x14ac:dyDescent="0.2"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21:30" ht="15" customHeight="1" x14ac:dyDescent="0.2"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21:30" ht="15" customHeight="1" x14ac:dyDescent="0.2"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21:30" ht="15" customHeight="1" x14ac:dyDescent="0.2"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21:30" ht="15" customHeight="1" x14ac:dyDescent="0.2"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21:30" ht="15" customHeight="1" x14ac:dyDescent="0.2"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21:30" ht="15" customHeight="1" x14ac:dyDescent="0.2"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21:30" ht="15" customHeight="1" x14ac:dyDescent="0.2"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21:30" ht="15" customHeight="1" x14ac:dyDescent="0.2"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21:30" ht="15" customHeight="1" x14ac:dyDescent="0.2"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21:30" ht="15" customHeight="1" x14ac:dyDescent="0.2"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21:30" ht="15" customHeight="1" x14ac:dyDescent="0.2"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21:30" ht="15" customHeight="1" x14ac:dyDescent="0.2"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21:30" ht="15" customHeight="1" x14ac:dyDescent="0.2"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21:30" ht="15" customHeight="1" x14ac:dyDescent="0.2"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21:30" ht="15" customHeight="1" x14ac:dyDescent="0.2"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21:30" ht="15" customHeight="1" x14ac:dyDescent="0.2"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21:30" ht="15" customHeight="1" x14ac:dyDescent="0.2"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21:30" ht="15" customHeight="1" x14ac:dyDescent="0.2"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21:30" ht="15" customHeight="1" x14ac:dyDescent="0.2"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21:30" ht="15" customHeight="1" x14ac:dyDescent="0.2"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21:30" ht="15" customHeight="1" x14ac:dyDescent="0.2"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21:30" ht="15" customHeight="1" x14ac:dyDescent="0.2"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21:30" ht="15" customHeight="1" x14ac:dyDescent="0.2"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21:30" ht="15" customHeight="1" x14ac:dyDescent="0.2"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21:30" ht="15" customHeight="1" x14ac:dyDescent="0.2"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21:30" ht="15" customHeight="1" x14ac:dyDescent="0.2"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21:30" ht="15" customHeight="1" x14ac:dyDescent="0.2"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21:30" ht="15" customHeight="1" x14ac:dyDescent="0.2"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21:30" ht="15" customHeight="1" x14ac:dyDescent="0.2"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21:30" ht="15" customHeight="1" x14ac:dyDescent="0.2"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21:30" ht="15" customHeight="1" x14ac:dyDescent="0.2"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21:30" ht="15" customHeight="1" x14ac:dyDescent="0.2"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21:30" ht="15" customHeight="1" x14ac:dyDescent="0.2"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21:30" ht="15" customHeight="1" x14ac:dyDescent="0.2"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21:30" ht="15" customHeight="1" x14ac:dyDescent="0.2">
      <c r="U90" s="14"/>
      <c r="V90" s="14"/>
      <c r="W90" s="14"/>
      <c r="X90" s="14"/>
      <c r="Y90" s="14"/>
      <c r="Z90" s="14"/>
      <c r="AA90" s="14"/>
      <c r="AB90" s="14"/>
      <c r="AC90" s="14"/>
      <c r="AD90" s="14"/>
    </row>
    <row r="91" spans="21:30" ht="15" customHeight="1" x14ac:dyDescent="0.2"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21:30" ht="15" customHeight="1" x14ac:dyDescent="0.2"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21:30" ht="15" customHeight="1" x14ac:dyDescent="0.2"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21:30" ht="15" customHeight="1" x14ac:dyDescent="0.2"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21:30" ht="15" customHeight="1" x14ac:dyDescent="0.2"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21:30" ht="15" customHeight="1" x14ac:dyDescent="0.2"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21:30" ht="15" customHeight="1" x14ac:dyDescent="0.2"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21:30" ht="15" customHeight="1" x14ac:dyDescent="0.2"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21:30" ht="15" customHeight="1" x14ac:dyDescent="0.2"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21:30" ht="15" customHeight="1" x14ac:dyDescent="0.2"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21:30" ht="15" customHeight="1" x14ac:dyDescent="0.2"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21:30" ht="15" customHeight="1" x14ac:dyDescent="0.2"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  <row r="103" spans="21:30" ht="15" customHeight="1" x14ac:dyDescent="0.2"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21:30" ht="15" customHeight="1" x14ac:dyDescent="0.2"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</row>
    <row r="105" spans="21:30" ht="15" customHeight="1" x14ac:dyDescent="0.2"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21:30" ht="15" customHeight="1" x14ac:dyDescent="0.2"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21:30" ht="15" customHeight="1" x14ac:dyDescent="0.2"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21:30" ht="15" customHeight="1" x14ac:dyDescent="0.2"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</row>
    <row r="109" spans="21:30" ht="15" customHeight="1" x14ac:dyDescent="0.2"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21:30" ht="15" customHeight="1" x14ac:dyDescent="0.2"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21:30" ht="15" customHeight="1" x14ac:dyDescent="0.2"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21:30" ht="15" customHeight="1" x14ac:dyDescent="0.2"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21:30" ht="15" customHeight="1" x14ac:dyDescent="0.2"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21:30" ht="15" customHeight="1" x14ac:dyDescent="0.2"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</row>
    <row r="115" spans="21:30" ht="15" customHeight="1" x14ac:dyDescent="0.2"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21:30" ht="15" customHeight="1" x14ac:dyDescent="0.2"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21:30" ht="15" customHeight="1" x14ac:dyDescent="0.2"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21:30" ht="15" customHeight="1" x14ac:dyDescent="0.2"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21:30" ht="15" customHeight="1" x14ac:dyDescent="0.2"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21:30" ht="15" customHeight="1" x14ac:dyDescent="0.2"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</row>
    <row r="121" spans="21:30" ht="15" customHeight="1" x14ac:dyDescent="0.2"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21:30" ht="15" customHeight="1" x14ac:dyDescent="0.2"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</row>
    <row r="123" spans="21:30" ht="15" customHeight="1" x14ac:dyDescent="0.2"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21:30" ht="15" customHeight="1" x14ac:dyDescent="0.2"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</row>
    <row r="125" spans="21:30" ht="15" customHeight="1" x14ac:dyDescent="0.2"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21:30" ht="15" customHeight="1" x14ac:dyDescent="0.2"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</row>
    <row r="127" spans="21:30" ht="15" customHeight="1" x14ac:dyDescent="0.2"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21:30" ht="15" customHeight="1" x14ac:dyDescent="0.2"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21:30" ht="15" customHeight="1" x14ac:dyDescent="0.2"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21:30" ht="15" customHeight="1" x14ac:dyDescent="0.2"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21:30" ht="15" customHeight="1" x14ac:dyDescent="0.2"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21:30" ht="15" customHeight="1" x14ac:dyDescent="0.2"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21:30" ht="15" customHeight="1" x14ac:dyDescent="0.2"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21:30" ht="15" customHeight="1" x14ac:dyDescent="0.2"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21:30" ht="15" customHeight="1" x14ac:dyDescent="0.2"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21:30" ht="15" customHeight="1" x14ac:dyDescent="0.2"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21:30" ht="15" customHeight="1" x14ac:dyDescent="0.2"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21:30" ht="15" customHeight="1" x14ac:dyDescent="0.2"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21:30" ht="15" customHeight="1" x14ac:dyDescent="0.2"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21:30" ht="15" customHeight="1" x14ac:dyDescent="0.2"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</row>
    <row r="141" spans="21:30" ht="15" customHeight="1" x14ac:dyDescent="0.2"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21:30" ht="15" customHeight="1" x14ac:dyDescent="0.2"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</row>
    <row r="143" spans="21:30" ht="15" customHeight="1" x14ac:dyDescent="0.2"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21:30" ht="15" customHeight="1" x14ac:dyDescent="0.2"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</row>
    <row r="145" spans="21:30" ht="15" customHeight="1" x14ac:dyDescent="0.2"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</row>
    <row r="146" spans="21:30" ht="15" customHeight="1" x14ac:dyDescent="0.2"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</row>
    <row r="147" spans="21:30" ht="15" customHeight="1" x14ac:dyDescent="0.2"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</row>
    <row r="148" spans="21:30" ht="15" customHeight="1" x14ac:dyDescent="0.2"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</row>
    <row r="149" spans="21:30" ht="15" customHeight="1" x14ac:dyDescent="0.2"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</row>
    <row r="150" spans="21:30" ht="15" customHeight="1" x14ac:dyDescent="0.2"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21:30" ht="15" customHeight="1" x14ac:dyDescent="0.2"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21:30" ht="15" customHeight="1" x14ac:dyDescent="0.2"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</row>
    <row r="153" spans="21:30" ht="15" customHeight="1" x14ac:dyDescent="0.2"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</row>
    <row r="154" spans="21:30" ht="15" customHeight="1" x14ac:dyDescent="0.2"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</row>
    <row r="155" spans="21:30" ht="15" customHeight="1" x14ac:dyDescent="0.2"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</row>
    <row r="156" spans="21:30" ht="15" customHeight="1" x14ac:dyDescent="0.2"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</row>
    <row r="157" spans="21:30" ht="15" customHeight="1" x14ac:dyDescent="0.2"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</row>
    <row r="158" spans="21:30" ht="15" customHeight="1" x14ac:dyDescent="0.2"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</row>
    <row r="159" spans="21:30" ht="15" customHeight="1" x14ac:dyDescent="0.2"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</row>
    <row r="160" spans="21:30" ht="15" customHeight="1" x14ac:dyDescent="0.2"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</row>
    <row r="161" spans="21:30" ht="15" customHeight="1" x14ac:dyDescent="0.2"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</row>
    <row r="162" spans="21:30" ht="15" customHeight="1" x14ac:dyDescent="0.2"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</row>
    <row r="163" spans="21:30" ht="15" customHeight="1" x14ac:dyDescent="0.2"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</row>
    <row r="164" spans="21:30" ht="15" customHeight="1" x14ac:dyDescent="0.2"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</row>
    <row r="165" spans="21:30" ht="15" customHeight="1" x14ac:dyDescent="0.2"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</row>
    <row r="166" spans="21:30" ht="15" customHeight="1" x14ac:dyDescent="0.2"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21:30" ht="15" customHeight="1" x14ac:dyDescent="0.2"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21:30" ht="15" customHeight="1" x14ac:dyDescent="0.2"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  <row r="169" spans="21:30" ht="15" customHeight="1" x14ac:dyDescent="0.2"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</row>
    <row r="170" spans="21:30" ht="15" customHeight="1" x14ac:dyDescent="0.2"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</row>
    <row r="171" spans="21:30" ht="15" customHeight="1" x14ac:dyDescent="0.2"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</row>
    <row r="172" spans="21:30" ht="15" customHeight="1" x14ac:dyDescent="0.2"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</row>
    <row r="173" spans="21:30" ht="15" customHeight="1" x14ac:dyDescent="0.2"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</row>
    <row r="174" spans="21:30" ht="15" customHeight="1" x14ac:dyDescent="0.2"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pans="21:30" ht="15" customHeight="1" x14ac:dyDescent="0.2"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</row>
    <row r="176" spans="21:30" ht="15" customHeight="1" x14ac:dyDescent="0.2"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</row>
    <row r="177" spans="21:30" ht="15" customHeight="1" x14ac:dyDescent="0.2"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</row>
    <row r="178" spans="21:30" ht="15" customHeight="1" x14ac:dyDescent="0.2"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</row>
    <row r="179" spans="21:30" ht="15" customHeight="1" x14ac:dyDescent="0.2"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</row>
    <row r="180" spans="21:30" ht="15" customHeight="1" x14ac:dyDescent="0.2"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</row>
    <row r="181" spans="21:30" ht="15" customHeight="1" x14ac:dyDescent="0.2"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</row>
    <row r="182" spans="21:30" ht="15" customHeight="1" x14ac:dyDescent="0.2"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</row>
    <row r="183" spans="21:30" ht="15" customHeight="1" x14ac:dyDescent="0.2"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</row>
    <row r="184" spans="21:30" ht="15" customHeight="1" x14ac:dyDescent="0.2"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</row>
    <row r="185" spans="21:30" ht="15" customHeight="1" x14ac:dyDescent="0.2"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</row>
    <row r="186" spans="21:30" ht="15" customHeight="1" x14ac:dyDescent="0.2"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</row>
    <row r="187" spans="21:30" ht="15" customHeight="1" x14ac:dyDescent="0.2"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</row>
    <row r="188" spans="21:30" ht="15" customHeight="1" x14ac:dyDescent="0.2"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</row>
    <row r="189" spans="21:30" ht="15" customHeight="1" x14ac:dyDescent="0.2"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</row>
    <row r="190" spans="21:30" ht="15" customHeight="1" x14ac:dyDescent="0.2"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</row>
    <row r="191" spans="21:30" ht="15" customHeight="1" x14ac:dyDescent="0.2"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</row>
    <row r="192" spans="21:30" ht="15" customHeight="1" x14ac:dyDescent="0.2"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</row>
    <row r="193" spans="21:30" ht="15" customHeight="1" x14ac:dyDescent="0.2"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</row>
    <row r="194" spans="21:30" ht="15" customHeight="1" x14ac:dyDescent="0.2">
      <c r="U194" s="14"/>
      <c r="V194" s="14"/>
      <c r="W194" s="14"/>
    </row>
  </sheetData>
  <sortState ref="B10:Y11">
    <sortCondition ref="B1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2019-10-08T21:39:43Z</dcterms:modified>
</cp:coreProperties>
</file>