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10" i="1" s="1"/>
  <c r="O14" i="1" s="1"/>
  <c r="O17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M10" i="1"/>
  <c r="L10" i="1"/>
  <c r="K10" i="1"/>
  <c r="J10" i="1"/>
  <c r="I10" i="1"/>
  <c r="I14" i="1" s="1"/>
  <c r="H10" i="1"/>
  <c r="H14" i="1" s="1"/>
  <c r="G10" i="1"/>
  <c r="G14" i="1" s="1"/>
  <c r="F10" i="1"/>
  <c r="F14" i="1" s="1"/>
  <c r="F17" i="1" s="1"/>
  <c r="E10" i="1"/>
  <c r="E14" i="1" s="1"/>
  <c r="E17" i="1" s="1"/>
  <c r="D11" i="1" l="1"/>
  <c r="H17" i="1"/>
  <c r="L17" i="1" s="1"/>
  <c r="L14" i="1"/>
  <c r="K14" i="1"/>
  <c r="G17" i="1"/>
  <c r="K17" i="1" s="1"/>
  <c r="I17" i="1"/>
  <c r="M14" i="1"/>
  <c r="N10" i="1"/>
  <c r="N14" i="1" s="1"/>
  <c r="M17" i="1" l="1"/>
  <c r="N17" i="1"/>
</calcChain>
</file>

<file path=xl/sharedStrings.xml><?xml version="1.0" encoding="utf-8"?>
<sst xmlns="http://schemas.openxmlformats.org/spreadsheetml/2006/main" count="85" uniqueCount="58">
  <si>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</si>
  <si>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</si>
  <si>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</si>
  <si>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</si>
  <si>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</si>
  <si>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</si>
  <si>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</si>
  <si>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</si>
  <si>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</si>
  <si>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</si>
  <si>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</si>
  <si>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</si>
  <si>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</si>
  <si>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</si>
  <si>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</si>
  <si>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</si>
  <si>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</si>
  <si>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</si>
  <si>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</si>
  <si>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</si>
  <si>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</si>
  <si>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</si>
  <si>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</si>
  <si>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</si>
  <si>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</si>
  <si>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</si>
  <si>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</si>
  <si>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</si>
  <si>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</si>
  <si>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</si>
  <si>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</si>
  <si>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</si>
  <si>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</si>
  <si>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</si>
  <si>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</si>
  <si>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</si>
  <si>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</si>
  <si>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</si>
  <si>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</si>
  <si>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</si>
  <si>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PeTo-Jussit</t>
  </si>
  <si>
    <t>Seurat</t>
  </si>
  <si>
    <t>PeTo-Jussit = PeTo-Jussit, Seinäjoki  (2004)</t>
  </si>
  <si>
    <t>11.</t>
  </si>
  <si>
    <t>Kaisa Lindberg</t>
  </si>
  <si>
    <t>19.7.1995   Peräseinäjoki</t>
  </si>
  <si>
    <t>PeTo = Peräseinäjoen Toive  (1927),  kasvattajaseura</t>
  </si>
  <si>
    <t>13.05. 2012  Turku-Pesis - PeTo-Jussit  0-1  (7-7, 2-4)</t>
  </si>
  <si>
    <t>30.05. 2012  PeTo-Jussit - ViPa  0-2  (7-8, 4-16)</t>
  </si>
  <si>
    <t>4.  ottelu</t>
  </si>
  <si>
    <t xml:space="preserve">  17 v   9 kk 24 pv</t>
  </si>
  <si>
    <t xml:space="preserve">  17 v 10 kk 11 pv</t>
  </si>
  <si>
    <t>JaJa</t>
  </si>
  <si>
    <t>suomensarja</t>
  </si>
  <si>
    <t>JaJa = Jalasjärven Jalas  (1914)</t>
  </si>
  <si>
    <t>JyPe</t>
  </si>
  <si>
    <t>ykköspesis</t>
  </si>
  <si>
    <t>JyPe = Jyväskylän Pesis  (2004)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</si>
</sst>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6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2" fillId="2" borderId="0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/>
    <xf numFmtId="0" fontId="2" fillId="2" borderId="1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0"/>
  <sheetViews>
    <sheetView tabSelected="1" zoomScale="97" zoomScaleNormal="97" workbookViewId="0"/>
  </sheetViews>
  <sheetFormatPr defaultRowHeight="15" customHeight="1" x14ac:dyDescent="0.25"/>
  <cols>
    <col min="1" max="1" width="1.28515625" style="26" customWidth="1"/>
    <col min="2" max="2" width="6.7109375" style="76" customWidth="1"/>
    <col min="3" max="3" width="6" style="77" customWidth="1"/>
    <col min="4" max="4" width="13.140625" style="76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36" customWidth="1"/>
    <col min="16" max="23" width="5.7109375" style="77" customWidth="1"/>
    <col min="24" max="25" width="6.5703125" style="77" customWidth="1"/>
    <col min="26" max="26" width="6.140625" style="77" customWidth="1"/>
    <col min="27" max="27" width="6.42578125" style="77" customWidth="1"/>
    <col min="28" max="28" width="5.7109375" style="77" customWidth="1"/>
    <col min="29" max="31" width="3.28515625" style="77" customWidth="1"/>
    <col min="32" max="32" width="22.42578125" style="78" customWidth="1"/>
    <col min="33" max="33" width="37.28515625" style="9" customWidth="1"/>
    <col min="34" max="34" width="6.7109375" style="26" customWidth="1"/>
    <col min="35" max="16384" width="9.140625" style="26"/>
  </cols>
  <sheetData>
    <row r="1" spans="1:39" s="10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5"/>
      <c r="H1" s="6"/>
      <c r="I1" s="3"/>
      <c r="J1" s="5"/>
      <c r="K1" s="5"/>
      <c r="L1" s="5"/>
      <c r="M1" s="3"/>
      <c r="N1" s="7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  <c r="AM1" s="9"/>
    </row>
    <row r="2" spans="1:39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24"/>
      <c r="AI2" s="9"/>
      <c r="AJ2" s="9"/>
      <c r="AK2" s="9"/>
      <c r="AL2" s="9"/>
      <c r="AM2" s="9"/>
    </row>
    <row r="3" spans="1:39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24"/>
      <c r="AI3" s="9"/>
      <c r="AJ3" s="9"/>
      <c r="AK3" s="9"/>
      <c r="AL3" s="9"/>
      <c r="AM3" s="9"/>
    </row>
    <row r="4" spans="1:39" ht="15" customHeight="1" x14ac:dyDescent="0.2">
      <c r="A4" s="1"/>
      <c r="B4" s="27">
        <v>2012</v>
      </c>
      <c r="C4" s="27" t="s">
        <v>43</v>
      </c>
      <c r="D4" s="29" t="s">
        <v>40</v>
      </c>
      <c r="E4" s="27">
        <v>15</v>
      </c>
      <c r="F4" s="27">
        <v>0</v>
      </c>
      <c r="G4" s="32">
        <v>5</v>
      </c>
      <c r="H4" s="27">
        <v>3</v>
      </c>
      <c r="I4" s="27">
        <v>29</v>
      </c>
      <c r="J4" s="27">
        <v>17</v>
      </c>
      <c r="K4" s="27">
        <v>2</v>
      </c>
      <c r="L4" s="27">
        <v>5</v>
      </c>
      <c r="M4" s="27">
        <v>5</v>
      </c>
      <c r="N4" s="30">
        <v>0.39200000000000002</v>
      </c>
      <c r="O4" s="25">
        <f>PRODUCT(I4/N4)</f>
        <v>73.979591836734684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24"/>
      <c r="AI4" s="9"/>
      <c r="AJ4" s="9"/>
      <c r="AK4" s="9"/>
      <c r="AL4" s="9"/>
      <c r="AM4" s="9"/>
    </row>
    <row r="5" spans="1:39" ht="15" customHeight="1" x14ac:dyDescent="0.2">
      <c r="A5" s="1"/>
      <c r="B5" s="80">
        <v>2013</v>
      </c>
      <c r="C5" s="80"/>
      <c r="D5" s="81" t="s">
        <v>52</v>
      </c>
      <c r="E5" s="80"/>
      <c r="F5" s="82" t="s">
        <v>53</v>
      </c>
      <c r="G5" s="84"/>
      <c r="H5" s="80"/>
      <c r="I5" s="80"/>
      <c r="J5" s="80"/>
      <c r="K5" s="80"/>
      <c r="L5" s="80"/>
      <c r="M5" s="80"/>
      <c r="N5" s="83"/>
      <c r="O5" s="7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24"/>
      <c r="AI5" s="9"/>
      <c r="AJ5" s="9"/>
      <c r="AK5" s="9"/>
      <c r="AL5" s="9"/>
      <c r="AM5" s="9"/>
    </row>
    <row r="6" spans="1:39" ht="15" customHeight="1" x14ac:dyDescent="0.2">
      <c r="A6" s="1"/>
      <c r="B6" s="80">
        <v>2014</v>
      </c>
      <c r="C6" s="80"/>
      <c r="D6" s="81" t="s">
        <v>52</v>
      </c>
      <c r="E6" s="80"/>
      <c r="F6" s="82" t="s">
        <v>53</v>
      </c>
      <c r="G6" s="84"/>
      <c r="H6" s="80"/>
      <c r="I6" s="80"/>
      <c r="J6" s="80"/>
      <c r="K6" s="80"/>
      <c r="L6" s="80"/>
      <c r="M6" s="80"/>
      <c r="N6" s="83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24"/>
      <c r="AI6" s="9"/>
      <c r="AJ6" s="9"/>
      <c r="AK6" s="9"/>
      <c r="AL6" s="9"/>
      <c r="AM6" s="9"/>
    </row>
    <row r="7" spans="1:39" ht="15" customHeight="1" x14ac:dyDescent="0.2">
      <c r="A7" s="1"/>
      <c r="B7" s="85">
        <v>2015</v>
      </c>
      <c r="C7" s="85"/>
      <c r="D7" s="86" t="s">
        <v>55</v>
      </c>
      <c r="E7" s="85"/>
      <c r="F7" s="87" t="s">
        <v>56</v>
      </c>
      <c r="G7" s="88"/>
      <c r="H7" s="90"/>
      <c r="I7" s="85"/>
      <c r="J7" s="85"/>
      <c r="K7" s="85"/>
      <c r="L7" s="85"/>
      <c r="M7" s="85"/>
      <c r="N7" s="89"/>
      <c r="O7" s="79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24"/>
      <c r="AI7" s="9"/>
      <c r="AJ7" s="9"/>
      <c r="AK7" s="9"/>
      <c r="AL7" s="9"/>
      <c r="AM7" s="9"/>
    </row>
    <row r="8" spans="1:39" ht="15" customHeight="1" x14ac:dyDescent="0.2">
      <c r="A8" s="1"/>
      <c r="B8" s="85">
        <v>2016</v>
      </c>
      <c r="C8" s="85"/>
      <c r="D8" s="86" t="s">
        <v>52</v>
      </c>
      <c r="E8" s="85"/>
      <c r="F8" s="87" t="s">
        <v>56</v>
      </c>
      <c r="G8" s="88"/>
      <c r="H8" s="90"/>
      <c r="I8" s="85"/>
      <c r="J8" s="85"/>
      <c r="K8" s="85"/>
      <c r="L8" s="85"/>
      <c r="M8" s="85"/>
      <c r="N8" s="89"/>
      <c r="O8" s="79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24"/>
      <c r="AI8" s="9"/>
      <c r="AJ8" s="9"/>
      <c r="AK8" s="9"/>
      <c r="AL8" s="9"/>
      <c r="AM8" s="9"/>
    </row>
    <row r="9" spans="1:39" ht="15" customHeight="1" x14ac:dyDescent="0.2">
      <c r="A9" s="1"/>
      <c r="B9" s="85">
        <v>2017</v>
      </c>
      <c r="C9" s="85"/>
      <c r="D9" s="86" t="s">
        <v>52</v>
      </c>
      <c r="E9" s="85"/>
      <c r="F9" s="87" t="s">
        <v>56</v>
      </c>
      <c r="G9" s="88"/>
      <c r="H9" s="90"/>
      <c r="I9" s="85"/>
      <c r="J9" s="85"/>
      <c r="K9" s="85"/>
      <c r="L9" s="85"/>
      <c r="M9" s="85"/>
      <c r="N9" s="89"/>
      <c r="O9" s="79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24"/>
      <c r="AI9" s="9"/>
      <c r="AJ9" s="9"/>
      <c r="AK9" s="9"/>
      <c r="AL9" s="9"/>
      <c r="AM9" s="9"/>
    </row>
    <row r="10" spans="1:39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15</v>
      </c>
      <c r="F10" s="19">
        <f t="shared" si="0"/>
        <v>0</v>
      </c>
      <c r="G10" s="19">
        <f t="shared" si="0"/>
        <v>5</v>
      </c>
      <c r="H10" s="19">
        <f t="shared" si="0"/>
        <v>3</v>
      </c>
      <c r="I10" s="19">
        <f t="shared" si="0"/>
        <v>29</v>
      </c>
      <c r="J10" s="19">
        <f t="shared" si="0"/>
        <v>17</v>
      </c>
      <c r="K10" s="19">
        <f t="shared" si="0"/>
        <v>2</v>
      </c>
      <c r="L10" s="19">
        <f t="shared" si="0"/>
        <v>5</v>
      </c>
      <c r="M10" s="19">
        <f t="shared" si="0"/>
        <v>5</v>
      </c>
      <c r="N10" s="31">
        <f>PRODUCT(I10/O10)</f>
        <v>0.39200000000000007</v>
      </c>
      <c r="O10" s="25">
        <f t="shared" ref="O10:AE10" si="1">SUM(O4:O9)</f>
        <v>73.979591836734684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24"/>
      <c r="AI10" s="9"/>
      <c r="AJ10" s="9"/>
      <c r="AK10" s="9"/>
      <c r="AL10" s="9"/>
      <c r="AM10" s="9"/>
    </row>
    <row r="11" spans="1:39" ht="15" customHeight="1" x14ac:dyDescent="0.2">
      <c r="A11" s="1"/>
      <c r="B11" s="29" t="s">
        <v>2</v>
      </c>
      <c r="C11" s="32"/>
      <c r="D11" s="33">
        <f>SUM(F10:H10)+((I10-F10-G10)/3)+(E10/3)+(Z10*25)+(AA10*25)+(AB10*10)+(AC10*25)+(AD10*20)+(AE10*15)</f>
        <v>21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5"/>
      <c r="AE11" s="1"/>
      <c r="AF11" s="1"/>
      <c r="AG11" s="24"/>
      <c r="AH11" s="24"/>
      <c r="AI11" s="9"/>
      <c r="AJ11" s="9"/>
      <c r="AK11" s="9"/>
      <c r="AL11" s="9"/>
      <c r="AM11" s="9"/>
    </row>
    <row r="12" spans="1:39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4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8"/>
      <c r="AG12" s="24"/>
      <c r="AH12" s="24"/>
      <c r="AI12" s="9"/>
      <c r="AJ12" s="9"/>
      <c r="AK12" s="9"/>
      <c r="AL12" s="9"/>
      <c r="AM12" s="9"/>
    </row>
    <row r="13" spans="1:39" ht="15" customHeight="1" x14ac:dyDescent="0.25">
      <c r="A13" s="1"/>
      <c r="B13" s="23" t="s">
        <v>16</v>
      </c>
      <c r="C13" s="39"/>
      <c r="D13" s="39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38</v>
      </c>
      <c r="O13" s="25"/>
      <c r="P13" s="40" t="s">
        <v>33</v>
      </c>
      <c r="Q13" s="13"/>
      <c r="R13" s="13"/>
      <c r="S13" s="13"/>
      <c r="T13" s="41"/>
      <c r="U13" s="41"/>
      <c r="V13" s="41"/>
      <c r="W13" s="41"/>
      <c r="X13" s="41"/>
      <c r="Y13" s="13"/>
      <c r="Z13" s="13"/>
      <c r="AA13" s="13"/>
      <c r="AB13" s="13"/>
      <c r="AC13" s="13"/>
      <c r="AD13" s="13"/>
      <c r="AE13" s="13"/>
      <c r="AF13" s="42"/>
      <c r="AG13" s="24"/>
      <c r="AH13" s="24"/>
      <c r="AI13" s="9"/>
      <c r="AJ13" s="9"/>
      <c r="AK13" s="9"/>
      <c r="AL13" s="9"/>
      <c r="AM13" s="9"/>
    </row>
    <row r="14" spans="1:39" ht="15" customHeight="1" x14ac:dyDescent="0.2">
      <c r="A14" s="1"/>
      <c r="B14" s="40" t="s">
        <v>17</v>
      </c>
      <c r="C14" s="13"/>
      <c r="D14" s="43"/>
      <c r="E14" s="27">
        <f>PRODUCT(E10)</f>
        <v>15</v>
      </c>
      <c r="F14" s="27">
        <f>PRODUCT(F10)</f>
        <v>0</v>
      </c>
      <c r="G14" s="27">
        <f>PRODUCT(G10)</f>
        <v>5</v>
      </c>
      <c r="H14" s="27">
        <f>PRODUCT(H10)</f>
        <v>3</v>
      </c>
      <c r="I14" s="27">
        <f>PRODUCT(I10)</f>
        <v>29</v>
      </c>
      <c r="J14" s="1"/>
      <c r="K14" s="44">
        <f>PRODUCT((F14+G14)/E14)</f>
        <v>0.33333333333333331</v>
      </c>
      <c r="L14" s="44">
        <f>PRODUCT(H14/E14)</f>
        <v>0.2</v>
      </c>
      <c r="M14" s="44">
        <f>PRODUCT(I14/E14)</f>
        <v>1.9333333333333333</v>
      </c>
      <c r="N14" s="45">
        <f>PRODUCT(N10)</f>
        <v>0.39200000000000007</v>
      </c>
      <c r="O14" s="25">
        <f>PRODUCT(O10)</f>
        <v>73.979591836734684</v>
      </c>
      <c r="P14" s="46" t="s">
        <v>34</v>
      </c>
      <c r="Q14" s="47"/>
      <c r="R14" s="47"/>
      <c r="S14" s="48" t="s">
        <v>47</v>
      </c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9" t="s">
        <v>39</v>
      </c>
      <c r="AE14" s="49"/>
      <c r="AF14" s="50" t="s">
        <v>50</v>
      </c>
      <c r="AG14" s="24"/>
      <c r="AH14" s="24"/>
      <c r="AI14" s="9"/>
      <c r="AJ14" s="9"/>
      <c r="AK14" s="9"/>
      <c r="AL14" s="9"/>
      <c r="AM14" s="9"/>
    </row>
    <row r="15" spans="1:39" ht="15" customHeight="1" x14ac:dyDescent="0.2">
      <c r="A15" s="1"/>
      <c r="B15" s="51" t="s">
        <v>18</v>
      </c>
      <c r="C15" s="52"/>
      <c r="D15" s="53"/>
      <c r="E15" s="27"/>
      <c r="F15" s="27"/>
      <c r="G15" s="27"/>
      <c r="H15" s="27"/>
      <c r="I15" s="27"/>
      <c r="J15" s="1"/>
      <c r="K15" s="44"/>
      <c r="L15" s="44"/>
      <c r="M15" s="44"/>
      <c r="N15" s="30"/>
      <c r="O15" s="25"/>
      <c r="P15" s="54" t="s">
        <v>35</v>
      </c>
      <c r="Q15" s="55"/>
      <c r="R15" s="55"/>
      <c r="S15" s="56" t="s">
        <v>48</v>
      </c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7" t="s">
        <v>49</v>
      </c>
      <c r="AE15" s="57"/>
      <c r="AF15" s="58" t="s">
        <v>51</v>
      </c>
      <c r="AG15" s="24"/>
      <c r="AH15" s="24"/>
      <c r="AI15" s="9"/>
      <c r="AJ15" s="9"/>
      <c r="AK15" s="9"/>
      <c r="AL15" s="9"/>
      <c r="AM15" s="9"/>
    </row>
    <row r="16" spans="1:39" ht="15" customHeight="1" x14ac:dyDescent="0.2">
      <c r="A16" s="1"/>
      <c r="B16" s="59" t="s">
        <v>19</v>
      </c>
      <c r="C16" s="60"/>
      <c r="D16" s="61"/>
      <c r="E16" s="28"/>
      <c r="F16" s="28"/>
      <c r="G16" s="28"/>
      <c r="H16" s="28"/>
      <c r="I16" s="28"/>
      <c r="J16" s="1"/>
      <c r="K16" s="62"/>
      <c r="L16" s="62"/>
      <c r="M16" s="62"/>
      <c r="N16" s="63"/>
      <c r="O16" s="25"/>
      <c r="P16" s="54" t="s">
        <v>36</v>
      </c>
      <c r="Q16" s="55"/>
      <c r="R16" s="55"/>
      <c r="S16" s="56" t="s">
        <v>48</v>
      </c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7" t="s">
        <v>49</v>
      </c>
      <c r="AE16" s="57"/>
      <c r="AF16" s="58" t="s">
        <v>51</v>
      </c>
      <c r="AG16" s="24"/>
      <c r="AH16" s="24"/>
      <c r="AI16" s="9"/>
      <c r="AJ16" s="9"/>
      <c r="AK16" s="9"/>
      <c r="AL16" s="9"/>
      <c r="AM16" s="9"/>
    </row>
    <row r="17" spans="1:39" ht="15" customHeight="1" x14ac:dyDescent="0.2">
      <c r="A17" s="1"/>
      <c r="B17" s="64" t="s">
        <v>20</v>
      </c>
      <c r="C17" s="65"/>
      <c r="D17" s="66"/>
      <c r="E17" s="19">
        <f>SUM(E14:E16)</f>
        <v>15</v>
      </c>
      <c r="F17" s="19">
        <f>SUM(F14:F16)</f>
        <v>0</v>
      </c>
      <c r="G17" s="19">
        <f>SUM(G14:G16)</f>
        <v>5</v>
      </c>
      <c r="H17" s="19">
        <f>SUM(H14:H16)</f>
        <v>3</v>
      </c>
      <c r="I17" s="19">
        <f>SUM(I14:I16)</f>
        <v>29</v>
      </c>
      <c r="J17" s="1"/>
      <c r="K17" s="67">
        <f>PRODUCT((F17+G17)/E17)</f>
        <v>0.33333333333333331</v>
      </c>
      <c r="L17" s="67">
        <f>PRODUCT(H17/E17)</f>
        <v>0.2</v>
      </c>
      <c r="M17" s="67">
        <f>PRODUCT(I17/E17)</f>
        <v>1.9333333333333333</v>
      </c>
      <c r="N17" s="31">
        <f>PRODUCT(I17/O17)</f>
        <v>0.39200000000000007</v>
      </c>
      <c r="O17" s="25">
        <f>SUM(O14:O16)</f>
        <v>73.979591836734684</v>
      </c>
      <c r="P17" s="68" t="s">
        <v>37</v>
      </c>
      <c r="Q17" s="69"/>
      <c r="R17" s="69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1"/>
      <c r="AE17" s="71"/>
      <c r="AF17" s="72"/>
      <c r="AG17" s="24"/>
      <c r="AH17" s="24"/>
      <c r="AI17" s="9"/>
      <c r="AJ17" s="9"/>
      <c r="AK17" s="9"/>
      <c r="AL17" s="9"/>
      <c r="AM17" s="9"/>
    </row>
    <row r="18" spans="1:39" ht="15" customHeight="1" x14ac:dyDescent="0.25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5"/>
      <c r="P18" s="1"/>
      <c r="Q18" s="37"/>
      <c r="R18" s="1"/>
      <c r="S18" s="1"/>
      <c r="T18" s="25"/>
      <c r="U18" s="25"/>
      <c r="V18" s="73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24"/>
      <c r="AI18" s="9"/>
      <c r="AJ18" s="9"/>
      <c r="AK18" s="9"/>
      <c r="AL18" s="9"/>
      <c r="AM18" s="9"/>
    </row>
    <row r="19" spans="1:39" s="10" customFormat="1" ht="15" customHeight="1" x14ac:dyDescent="0.25">
      <c r="A19" s="1"/>
      <c r="B19" s="1" t="s">
        <v>41</v>
      </c>
      <c r="C19" s="1"/>
      <c r="D19" s="1" t="s">
        <v>46</v>
      </c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3"/>
      <c r="W19" s="1"/>
      <c r="X19" s="1"/>
      <c r="Y19" s="1"/>
      <c r="Z19" s="1"/>
      <c r="AA19" s="1"/>
      <c r="AB19" s="1"/>
      <c r="AC19" s="1"/>
      <c r="AD19" s="1"/>
      <c r="AE19" s="1"/>
      <c r="AF19" s="36"/>
      <c r="AG19" s="24"/>
      <c r="AH19" s="24"/>
      <c r="AI19" s="9"/>
      <c r="AJ19" s="9"/>
      <c r="AK19" s="9"/>
      <c r="AL19" s="9"/>
      <c r="AM19" s="9"/>
    </row>
    <row r="20" spans="1:39" ht="15" customHeight="1" x14ac:dyDescent="0.25">
      <c r="A20" s="1"/>
      <c r="B20" s="1"/>
      <c r="C20" s="1"/>
      <c r="D20" s="1" t="s">
        <v>42</v>
      </c>
      <c r="E20" s="1"/>
      <c r="F20" s="1"/>
      <c r="G20" s="1"/>
      <c r="H20" s="1"/>
      <c r="I20" s="1"/>
      <c r="J20" s="1"/>
      <c r="K20" s="1"/>
      <c r="L20" s="1"/>
      <c r="M20" s="1"/>
      <c r="N20" s="1"/>
      <c r="P20" s="1"/>
      <c r="Q20" s="37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9"/>
      <c r="AE20" s="25"/>
      <c r="AF20" s="25"/>
      <c r="AH20" s="24"/>
      <c r="AI20" s="9"/>
      <c r="AJ20" s="9"/>
      <c r="AK20" s="9"/>
      <c r="AL20" s="9"/>
      <c r="AM20" s="9"/>
    </row>
    <row r="21" spans="1:39" ht="15" customHeight="1" x14ac:dyDescent="0.25">
      <c r="A21" s="1"/>
      <c r="B21" s="1"/>
      <c r="C21" s="1"/>
      <c r="D21" s="1" t="s">
        <v>54</v>
      </c>
      <c r="E21" s="1"/>
      <c r="F21" s="1"/>
      <c r="G21" s="1"/>
      <c r="H21" s="1"/>
      <c r="I21" s="1"/>
      <c r="J21" s="1"/>
      <c r="K21" s="1"/>
      <c r="L21" s="1"/>
      <c r="M21" s="1"/>
      <c r="N21" s="1"/>
      <c r="P21" s="1"/>
      <c r="Q21" s="3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9"/>
      <c r="AE21" s="25"/>
      <c r="AF21" s="25"/>
      <c r="AH21" s="24"/>
      <c r="AI21" s="9"/>
      <c r="AJ21" s="9"/>
      <c r="AK21" s="9"/>
      <c r="AL21" s="9"/>
      <c r="AM21" s="9"/>
    </row>
    <row r="22" spans="1:39" ht="15" customHeight="1" x14ac:dyDescent="0.25">
      <c r="A22" s="1"/>
      <c r="B22" s="1"/>
      <c r="C22" s="1"/>
      <c r="D22" s="1" t="s">
        <v>57</v>
      </c>
      <c r="E22" s="1"/>
      <c r="F22" s="1"/>
      <c r="G22" s="1"/>
      <c r="H22" s="1"/>
      <c r="I22" s="1"/>
      <c r="J22" s="1"/>
      <c r="K22" s="1"/>
      <c r="L22" s="1"/>
      <c r="M22" s="1"/>
      <c r="N22" s="1"/>
      <c r="P22" s="1"/>
      <c r="Q22" s="37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9"/>
      <c r="AE22" s="25"/>
      <c r="AF22" s="25"/>
      <c r="AH22" s="24"/>
      <c r="AI22" s="9"/>
      <c r="AJ22" s="9"/>
      <c r="AK22" s="9"/>
      <c r="AL22" s="9"/>
      <c r="AM22" s="9"/>
    </row>
    <row r="23" spans="1:39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P23" s="1"/>
      <c r="Q23" s="37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9"/>
      <c r="AE23" s="25"/>
      <c r="AF23" s="25"/>
      <c r="AH23" s="24"/>
      <c r="AI23" s="9"/>
      <c r="AJ23" s="9"/>
      <c r="AK23" s="9"/>
      <c r="AL23" s="9"/>
      <c r="AM23" s="9"/>
    </row>
    <row r="24" spans="1:39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P24" s="1"/>
      <c r="Q24" s="37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9"/>
      <c r="AE24" s="25"/>
      <c r="AF24" s="25"/>
      <c r="AH24" s="24"/>
      <c r="AI24" s="9"/>
      <c r="AJ24" s="9"/>
      <c r="AK24" s="9"/>
      <c r="AL24" s="9"/>
      <c r="AM24" s="9"/>
    </row>
    <row r="25" spans="1:39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P25" s="1"/>
      <c r="Q25" s="37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9"/>
      <c r="AE25" s="25"/>
      <c r="AF25" s="25"/>
      <c r="AH25" s="24"/>
      <c r="AI25" s="9"/>
      <c r="AJ25" s="9"/>
      <c r="AK25" s="9"/>
      <c r="AL25" s="9"/>
      <c r="AM25" s="9"/>
    </row>
    <row r="26" spans="1:39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P26" s="1"/>
      <c r="Q26" s="3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9"/>
      <c r="AE26" s="25"/>
      <c r="AF26" s="25"/>
      <c r="AH26" s="24"/>
      <c r="AI26" s="9"/>
      <c r="AJ26" s="9"/>
      <c r="AK26" s="9"/>
      <c r="AL26" s="9"/>
      <c r="AM26" s="9"/>
    </row>
    <row r="27" spans="1:39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P27" s="1"/>
      <c r="Q27" s="37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9"/>
      <c r="AE27" s="25"/>
      <c r="AF27" s="25"/>
      <c r="AH27" s="24"/>
      <c r="AI27" s="9"/>
      <c r="AJ27" s="9"/>
      <c r="AK27" s="9"/>
      <c r="AL27" s="9"/>
      <c r="AM27" s="9"/>
    </row>
    <row r="28" spans="1:39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4"/>
      <c r="P28" s="1"/>
      <c r="Q28" s="37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9"/>
      <c r="AE28" s="25"/>
      <c r="AF28" s="25"/>
      <c r="AH28" s="24"/>
      <c r="AI28" s="9"/>
      <c r="AJ28" s="9"/>
      <c r="AK28" s="9"/>
      <c r="AL28" s="9"/>
      <c r="AM28" s="9"/>
    </row>
    <row r="29" spans="1:39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4"/>
      <c r="P29" s="1"/>
      <c r="Q29" s="37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9"/>
      <c r="AE29" s="25"/>
      <c r="AF29" s="25"/>
      <c r="AH29" s="24"/>
      <c r="AI29" s="9"/>
      <c r="AJ29" s="9"/>
      <c r="AK29" s="9"/>
      <c r="AL29" s="9"/>
      <c r="AM29" s="9"/>
    </row>
    <row r="30" spans="1:39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4"/>
      <c r="P30" s="1"/>
      <c r="Q30" s="37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9"/>
      <c r="AE30" s="25"/>
      <c r="AF30" s="25"/>
      <c r="AH30" s="24"/>
      <c r="AI30" s="9"/>
      <c r="AJ30" s="9"/>
      <c r="AK30" s="9"/>
      <c r="AL30" s="9"/>
      <c r="AM30" s="9"/>
    </row>
    <row r="31" spans="1:39" s="74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4"/>
      <c r="O31" s="36"/>
      <c r="P31" s="1"/>
      <c r="Q31" s="37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9"/>
      <c r="AE31" s="25"/>
      <c r="AF31" s="25"/>
      <c r="AG31" s="9"/>
      <c r="AH31" s="24"/>
      <c r="AI31" s="9"/>
      <c r="AJ31" s="9"/>
      <c r="AK31" s="9"/>
      <c r="AL31" s="9"/>
      <c r="AM31" s="9"/>
    </row>
    <row r="32" spans="1:39" s="74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4"/>
      <c r="O32" s="36"/>
      <c r="P32" s="1"/>
      <c r="Q32" s="37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9"/>
      <c r="AE32" s="25"/>
      <c r="AF32" s="25"/>
      <c r="AG32" s="9"/>
      <c r="AH32" s="24"/>
      <c r="AI32" s="9"/>
      <c r="AJ32" s="9"/>
      <c r="AK32" s="9"/>
      <c r="AL32" s="9"/>
      <c r="AM32" s="9"/>
    </row>
    <row r="33" spans="1:39" s="74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36"/>
      <c r="P33" s="1"/>
      <c r="Q33" s="37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9"/>
      <c r="AE33" s="25"/>
      <c r="AF33" s="25"/>
      <c r="AG33" s="9"/>
      <c r="AH33" s="24"/>
      <c r="AI33" s="9"/>
      <c r="AJ33" s="9"/>
      <c r="AK33" s="9"/>
      <c r="AL33" s="9"/>
      <c r="AM33" s="9"/>
    </row>
    <row r="34" spans="1:39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P34" s="1"/>
      <c r="Q34" s="37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9"/>
      <c r="AE34" s="25"/>
      <c r="AF34" s="25"/>
      <c r="AH34" s="24"/>
      <c r="AI34" s="9"/>
      <c r="AJ34" s="9"/>
      <c r="AK34" s="9"/>
      <c r="AL34" s="9"/>
      <c r="AM34" s="9"/>
    </row>
    <row r="35" spans="1:39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P35" s="1"/>
      <c r="Q35" s="37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9"/>
      <c r="AE35" s="25"/>
      <c r="AF35" s="25"/>
      <c r="AH35" s="9"/>
      <c r="AI35" s="9"/>
      <c r="AJ35" s="9"/>
      <c r="AK35" s="9"/>
      <c r="AL35" s="9"/>
      <c r="AM35" s="9"/>
    </row>
    <row r="36" spans="1:39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4"/>
      <c r="P36" s="1"/>
      <c r="Q36" s="37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9"/>
      <c r="AE36" s="25"/>
      <c r="AF36" s="25"/>
      <c r="AH36" s="24"/>
      <c r="AI36" s="9"/>
      <c r="AJ36" s="9"/>
      <c r="AK36" s="9"/>
      <c r="AL36" s="9"/>
      <c r="AM36" s="9"/>
    </row>
    <row r="37" spans="1:39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P37" s="1"/>
      <c r="Q37" s="37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9"/>
      <c r="AE37" s="25"/>
      <c r="AF37" s="25"/>
      <c r="AH37" s="9"/>
      <c r="AI37" s="9"/>
      <c r="AJ37" s="9"/>
      <c r="AK37" s="9"/>
      <c r="AL37" s="9"/>
      <c r="AM37" s="9"/>
    </row>
    <row r="38" spans="1:39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P38" s="1"/>
      <c r="Q38" s="37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9"/>
      <c r="AE38" s="25"/>
      <c r="AF38" s="25"/>
      <c r="AH38" s="9"/>
      <c r="AI38" s="9"/>
      <c r="AJ38" s="9"/>
      <c r="AK38" s="9"/>
      <c r="AL38" s="9"/>
      <c r="AM38" s="9"/>
    </row>
    <row r="39" spans="1:39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P39" s="1"/>
      <c r="Q39" s="37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9"/>
      <c r="AE39" s="25"/>
      <c r="AF39" s="25"/>
      <c r="AH39" s="9"/>
      <c r="AI39" s="74"/>
      <c r="AJ39" s="74"/>
      <c r="AK39" s="74"/>
      <c r="AL39" s="74"/>
      <c r="AM39" s="74"/>
    </row>
    <row r="40" spans="1:39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P40" s="1"/>
      <c r="Q40" s="37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9"/>
      <c r="AE40" s="25"/>
      <c r="AF40" s="25"/>
      <c r="AH40" s="9"/>
      <c r="AI40" s="74"/>
      <c r="AJ40" s="74"/>
      <c r="AK40" s="74"/>
      <c r="AL40" s="74"/>
      <c r="AM40" s="74"/>
    </row>
    <row r="41" spans="1:39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P41" s="1"/>
      <c r="Q41" s="37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9"/>
      <c r="AE41" s="25"/>
      <c r="AF41" s="25"/>
      <c r="AH41" s="9"/>
    </row>
    <row r="42" spans="1:39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P42" s="1"/>
      <c r="Q42" s="37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9"/>
      <c r="AE42" s="25"/>
      <c r="AF42" s="25"/>
      <c r="AH42" s="9"/>
    </row>
    <row r="43" spans="1:39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4"/>
      <c r="P43" s="1"/>
      <c r="Q43" s="37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9"/>
      <c r="AE43" s="25"/>
      <c r="AF43" s="25"/>
      <c r="AH43" s="9"/>
    </row>
    <row r="44" spans="1:39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P44" s="1"/>
      <c r="Q44" s="37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9"/>
      <c r="AE44" s="25"/>
      <c r="AF44" s="25"/>
      <c r="AH44" s="9"/>
    </row>
    <row r="45" spans="1:39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4"/>
      <c r="P45" s="1"/>
      <c r="Q45" s="37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9"/>
      <c r="AE45" s="25"/>
      <c r="AF45" s="25"/>
      <c r="AH45" s="9"/>
    </row>
    <row r="46" spans="1:39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4"/>
      <c r="P46" s="1"/>
      <c r="Q46" s="37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9"/>
      <c r="AE46" s="25"/>
      <c r="AF46" s="25"/>
    </row>
    <row r="47" spans="1:39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4"/>
      <c r="P47" s="1"/>
      <c r="Q47" s="37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9"/>
      <c r="AE47" s="25"/>
      <c r="AF47" s="25"/>
    </row>
    <row r="48" spans="1:39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4"/>
      <c r="P48" s="1"/>
      <c r="Q48" s="37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9"/>
      <c r="AE48" s="25"/>
      <c r="AF48" s="25"/>
    </row>
    <row r="49" spans="1:3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4"/>
      <c r="P49" s="1"/>
      <c r="Q49" s="37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9"/>
      <c r="AE49" s="25"/>
      <c r="AF49" s="25"/>
    </row>
    <row r="50" spans="1:3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4"/>
      <c r="P50" s="1"/>
      <c r="Q50" s="37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9"/>
      <c r="AE50" s="25"/>
      <c r="AF50" s="25"/>
    </row>
    <row r="51" spans="1:3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4"/>
      <c r="P51" s="1"/>
      <c r="Q51" s="37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9"/>
      <c r="AE51" s="25"/>
      <c r="AF51" s="25"/>
    </row>
    <row r="52" spans="1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4"/>
      <c r="P52" s="1"/>
      <c r="Q52" s="37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9"/>
      <c r="AE52" s="25"/>
      <c r="AF52" s="25"/>
    </row>
    <row r="53" spans="1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4"/>
      <c r="P53" s="1"/>
      <c r="Q53" s="37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9"/>
      <c r="AE53" s="25"/>
      <c r="AF53" s="25"/>
    </row>
    <row r="54" spans="1:32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4"/>
      <c r="P54" s="1"/>
      <c r="Q54" s="37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9"/>
      <c r="AE54" s="25"/>
      <c r="AF54" s="25"/>
    </row>
    <row r="55" spans="1:32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4"/>
      <c r="P55" s="1"/>
      <c r="Q55" s="37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9"/>
      <c r="AE55" s="25"/>
      <c r="AF55" s="25"/>
    </row>
    <row r="56" spans="1:32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4"/>
      <c r="P56" s="1"/>
      <c r="Q56" s="37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9"/>
      <c r="AE56" s="25"/>
      <c r="AF56" s="25"/>
    </row>
    <row r="57" spans="1:32" ht="15" customHeight="1" x14ac:dyDescent="0.2">
      <c r="B57" s="1"/>
      <c r="C57" s="37"/>
      <c r="D57" s="1"/>
      <c r="E57" s="1"/>
      <c r="F57" s="25"/>
      <c r="G57" s="25"/>
      <c r="H57" s="25"/>
      <c r="I57" s="1"/>
      <c r="J57" s="1"/>
      <c r="K57" s="1"/>
      <c r="L57" s="1"/>
      <c r="M57" s="1"/>
      <c r="N57" s="1"/>
      <c r="O57" s="75"/>
      <c r="P57" s="1"/>
      <c r="Q57" s="37"/>
      <c r="R57" s="1"/>
      <c r="S57" s="1"/>
      <c r="T57" s="25"/>
      <c r="U57" s="25"/>
      <c r="V57" s="25"/>
      <c r="W57" s="1"/>
      <c r="X57" s="1"/>
      <c r="Y57" s="1"/>
      <c r="Z57" s="1"/>
      <c r="AA57" s="1"/>
      <c r="AB57" s="1"/>
      <c r="AC57" s="1"/>
      <c r="AD57" s="9"/>
      <c r="AE57" s="25"/>
      <c r="AF57" s="25"/>
    </row>
    <row r="58" spans="1:32" ht="15" customHeight="1" x14ac:dyDescent="0.2">
      <c r="B58" s="1"/>
      <c r="C58" s="37"/>
      <c r="D58" s="1"/>
      <c r="E58" s="1"/>
      <c r="F58" s="25"/>
      <c r="G58" s="25"/>
      <c r="H58" s="25"/>
      <c r="I58" s="1"/>
      <c r="J58" s="1"/>
      <c r="K58" s="1"/>
      <c r="L58" s="1"/>
      <c r="M58" s="1"/>
      <c r="N58" s="1"/>
      <c r="O58" s="75"/>
      <c r="P58" s="1"/>
      <c r="Q58" s="37"/>
      <c r="R58" s="1"/>
      <c r="S58" s="1"/>
      <c r="T58" s="25"/>
      <c r="U58" s="25"/>
      <c r="V58" s="25"/>
      <c r="W58" s="1"/>
      <c r="X58" s="1"/>
      <c r="Y58" s="1"/>
      <c r="Z58" s="1"/>
      <c r="AA58" s="1"/>
      <c r="AB58" s="1"/>
      <c r="AC58" s="1"/>
      <c r="AD58" s="9"/>
      <c r="AE58" s="25"/>
      <c r="AF58" s="25"/>
    </row>
    <row r="59" spans="1:32" ht="15" customHeight="1" x14ac:dyDescent="0.2">
      <c r="B59" s="1"/>
      <c r="C59" s="37"/>
      <c r="D59" s="1"/>
      <c r="E59" s="1"/>
      <c r="F59" s="25"/>
      <c r="G59" s="25"/>
      <c r="H59" s="25"/>
      <c r="I59" s="1"/>
      <c r="J59" s="1"/>
      <c r="K59" s="1"/>
      <c r="L59" s="1"/>
      <c r="M59" s="1"/>
      <c r="N59" s="1"/>
      <c r="O59" s="75"/>
      <c r="P59" s="1"/>
      <c r="Q59" s="37"/>
      <c r="R59" s="1"/>
      <c r="S59" s="1"/>
      <c r="T59" s="25"/>
      <c r="U59" s="25"/>
      <c r="V59" s="25"/>
      <c r="W59" s="1"/>
      <c r="X59" s="1"/>
      <c r="Y59" s="1"/>
      <c r="Z59" s="1"/>
      <c r="AA59" s="1"/>
      <c r="AB59" s="1"/>
      <c r="AC59" s="1"/>
      <c r="AD59" s="9"/>
      <c r="AE59" s="25"/>
      <c r="AF59" s="25"/>
    </row>
    <row r="60" spans="1:32" ht="15" customHeight="1" x14ac:dyDescent="0.2">
      <c r="B60" s="1"/>
      <c r="C60" s="37"/>
      <c r="D60" s="1"/>
      <c r="E60" s="1"/>
      <c r="F60" s="25"/>
      <c r="G60" s="25"/>
      <c r="H60" s="25"/>
      <c r="I60" s="1"/>
      <c r="J60" s="1"/>
      <c r="K60" s="1"/>
      <c r="L60" s="1"/>
      <c r="M60" s="1"/>
      <c r="N60" s="1"/>
      <c r="O60" s="75"/>
      <c r="P60" s="1"/>
      <c r="Q60" s="37"/>
      <c r="R60" s="1"/>
      <c r="S60" s="1"/>
      <c r="T60" s="25"/>
      <c r="U60" s="25"/>
      <c r="V60" s="25"/>
      <c r="W60" s="1"/>
      <c r="X60" s="1"/>
      <c r="Y60" s="1"/>
      <c r="Z60" s="1"/>
      <c r="AA60" s="1"/>
      <c r="AB60" s="1"/>
      <c r="AC60" s="1"/>
      <c r="AD60" s="9"/>
      <c r="AE60" s="25"/>
      <c r="AF60" s="25"/>
    </row>
  </sheetData>
  <sortState ref="B5:AF7">
    <sortCondition ref="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2017-10-12T12:18:31Z</dcterms:modified>
</cp:coreProperties>
</file>