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3" i="1" l="1"/>
  <c r="H16" i="1" s="1"/>
  <c r="L16" i="1" s="1"/>
  <c r="G13" i="1"/>
  <c r="G16" i="1" s="1"/>
  <c r="F13" i="1"/>
  <c r="K13" i="1" s="1"/>
  <c r="E13" i="1"/>
  <c r="E16" i="1" s="1"/>
  <c r="L13" i="1" l="1"/>
  <c r="F16" i="1"/>
  <c r="K16" i="1" s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<sst xmlns="http://schemas.openxmlformats.org/spreadsheetml/2006/main" count="83" uniqueCount="57">
  <si>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</si>
  <si>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</si>
  <si>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</si>
  <si>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</si>
  <si>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</si>
  <si>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</si>
  <si>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</si>
  <si>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</si>
  <si>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</si>
  <si>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</si>
  <si>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</si>
  <si>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</si>
  <si>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</si>
  <si>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</si>
  <si>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</si>
  <si>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</si>
  <si>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</si>
  <si>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</si>
  <si>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</si>
  <si>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</si>
  <si>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</si>
  <si>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</si>
  <si>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</si>
  <si>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</si>
  <si>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</si>
  <si>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</si>
  <si>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</si>
  <si>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</si>
  <si>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</si>
  <si>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</si>
  <si>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</si>
  <si>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</si>
  <si>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</si>
  <si>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Irma Loiva</t>
  </si>
  <si>
    <t>6.</t>
  </si>
  <si>
    <t>LäPa</t>
  </si>
  <si>
    <t>5.</t>
  </si>
  <si>
    <t>4.</t>
  </si>
  <si>
    <t>7.</t>
  </si>
  <si>
    <t>URA SM-SARJASSA</t>
  </si>
  <si>
    <t>LäPa = Lännen Pallo, Turku  (1949)</t>
  </si>
  <si>
    <t>MESTARUUSSARJA</t>
  </si>
  <si>
    <t>ENSIMMÄISET</t>
  </si>
  <si>
    <t>Ottelu</t>
  </si>
  <si>
    <t>1. ottelu</t>
  </si>
  <si>
    <t>Lyöty juoksu</t>
  </si>
  <si>
    <t>3. ottelu</t>
  </si>
  <si>
    <t>Tuotu juoksu</t>
  </si>
  <si>
    <t>Kunnari</t>
  </si>
  <si>
    <t>25.05. 1969  LäPa - Lippo  6-4</t>
  </si>
  <si>
    <t>10.08. 1969  Kiri - LäPa  7-16</t>
  </si>
  <si>
    <t>4. ottelu</t>
  </si>
  <si>
    <t>17.08. 1969  Virkiä - LäPa  15-12</t>
  </si>
  <si>
    <t>22.3.1952</t>
  </si>
  <si>
    <t xml:space="preserve">  17 v   2 kk   3 pv</t>
  </si>
  <si>
    <t xml:space="preserve">  17 v   4 kk 19 pv</t>
  </si>
  <si>
    <t xml:space="preserve">  17 v   4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</si>
</sst>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34</v>
      </c>
      <c r="D4" s="61" t="s">
        <v>35</v>
      </c>
      <c r="E4" s="27">
        <v>4</v>
      </c>
      <c r="F4" s="27">
        <v>1</v>
      </c>
      <c r="G4" s="27">
        <v>0</v>
      </c>
      <c r="H4" s="27">
        <v>2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1971</v>
      </c>
      <c r="C5" s="27" t="s">
        <v>36</v>
      </c>
      <c r="D5" s="29" t="s">
        <v>35</v>
      </c>
      <c r="E5" s="27">
        <v>1</v>
      </c>
      <c r="F5" s="27">
        <v>0</v>
      </c>
      <c r="G5" s="27">
        <v>1</v>
      </c>
      <c r="H5" s="27">
        <v>1</v>
      </c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1972</v>
      </c>
      <c r="C6" s="27" t="s">
        <v>37</v>
      </c>
      <c r="D6" s="29" t="s">
        <v>35</v>
      </c>
      <c r="E6" s="27">
        <v>7</v>
      </c>
      <c r="F6" s="27">
        <v>0</v>
      </c>
      <c r="G6" s="27">
        <v>2</v>
      </c>
      <c r="H6" s="27">
        <v>2</v>
      </c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1973</v>
      </c>
      <c r="C7" s="27" t="s">
        <v>38</v>
      </c>
      <c r="D7" s="29" t="s">
        <v>35</v>
      </c>
      <c r="E7" s="27">
        <v>10</v>
      </c>
      <c r="F7" s="27">
        <v>1</v>
      </c>
      <c r="G7" s="27">
        <v>5</v>
      </c>
      <c r="H7" s="27">
        <v>5</v>
      </c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1974</v>
      </c>
      <c r="C8" s="27" t="s">
        <v>38</v>
      </c>
      <c r="D8" s="29" t="s">
        <v>35</v>
      </c>
      <c r="E8" s="27">
        <v>9</v>
      </c>
      <c r="F8" s="27">
        <v>1</v>
      </c>
      <c r="G8" s="27">
        <v>3</v>
      </c>
      <c r="H8" s="27">
        <v>3</v>
      </c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31</v>
      </c>
      <c r="F9" s="19">
        <f>SUM(F4:F8)</f>
        <v>3</v>
      </c>
      <c r="G9" s="19">
        <f>SUM(G4:G8)</f>
        <v>11</v>
      </c>
      <c r="H9" s="19">
        <f>SUM(H4:H8)</f>
        <v>13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55.333333333333336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3"/>
      <c r="U12" s="63"/>
      <c r="V12" s="63"/>
      <c r="W12" s="63"/>
      <c r="X12" s="63"/>
      <c r="Y12" s="13"/>
      <c r="Z12" s="13"/>
      <c r="AA12" s="13"/>
      <c r="AB12" s="13"/>
      <c r="AC12" s="13"/>
      <c r="AD12" s="13"/>
      <c r="AE12" s="13"/>
      <c r="AF12" s="6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31</v>
      </c>
      <c r="F13" s="27">
        <f>PRODUCT(F9)</f>
        <v>3</v>
      </c>
      <c r="G13" s="27">
        <f>PRODUCT(G9)</f>
        <v>11</v>
      </c>
      <c r="H13" s="27">
        <f>PRODUCT(H9)</f>
        <v>13</v>
      </c>
      <c r="I13" s="27"/>
      <c r="J13" s="1"/>
      <c r="K13" s="43">
        <f>PRODUCT((F13+G13)/E13)</f>
        <v>0.45161290322580644</v>
      </c>
      <c r="L13" s="43">
        <f>PRODUCT(H13/E13)</f>
        <v>0.41935483870967744</v>
      </c>
      <c r="M13" s="43"/>
      <c r="N13" s="30"/>
      <c r="O13" s="25"/>
      <c r="P13" s="65" t="s">
        <v>43</v>
      </c>
      <c r="Q13" s="66"/>
      <c r="R13" s="66"/>
      <c r="S13" s="67" t="s">
        <v>49</v>
      </c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8" t="s">
        <v>44</v>
      </c>
      <c r="AE13" s="68"/>
      <c r="AF13" s="69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0" t="s">
        <v>45</v>
      </c>
      <c r="Q14" s="71"/>
      <c r="R14" s="71"/>
      <c r="S14" s="72" t="s">
        <v>52</v>
      </c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3" t="s">
        <v>51</v>
      </c>
      <c r="AE14" s="73"/>
      <c r="AF14" s="74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0" t="s">
        <v>47</v>
      </c>
      <c r="Q15" s="71"/>
      <c r="R15" s="71"/>
      <c r="S15" s="72" t="s">
        <v>50</v>
      </c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3" t="s">
        <v>46</v>
      </c>
      <c r="AE15" s="73"/>
      <c r="AF15" s="74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31</v>
      </c>
      <c r="F16" s="19">
        <f>SUM(F13:F15)</f>
        <v>3</v>
      </c>
      <c r="G16" s="19">
        <f>SUM(G13:G15)</f>
        <v>11</v>
      </c>
      <c r="H16" s="19">
        <f>SUM(H13:H15)</f>
        <v>13</v>
      </c>
      <c r="I16" s="19"/>
      <c r="J16" s="1"/>
      <c r="K16" s="55">
        <f>PRODUCT((F16+G16)/E16)</f>
        <v>0.45161290322580644</v>
      </c>
      <c r="L16" s="55">
        <f>PRODUCT(H16/E16)</f>
        <v>0.41935483870967744</v>
      </c>
      <c r="M16" s="55"/>
      <c r="N16" s="31"/>
      <c r="O16" s="25"/>
      <c r="P16" s="75" t="s">
        <v>48</v>
      </c>
      <c r="Q16" s="76"/>
      <c r="R16" s="76"/>
      <c r="S16" s="77" t="s">
        <v>52</v>
      </c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8" t="s">
        <v>51</v>
      </c>
      <c r="AE16" s="78"/>
      <c r="AF16" s="79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2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5"/>
      <c r="AG63" s="24"/>
      <c r="AH63" s="9"/>
      <c r="AI63" s="9"/>
      <c r="AJ63" s="9"/>
      <c r="AK63" s="9"/>
      <c r="AL6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2019-01-25T12:34:37Z</dcterms:modified>
</cp:coreProperties>
</file>