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M7" i="1"/>
  <c r="M8" i="1"/>
  <c r="M4" i="1"/>
  <c r="O8" i="1"/>
  <c r="O12" i="1" s="1"/>
  <c r="O15" i="1" s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L8" i="1"/>
  <c r="K8" i="1"/>
  <c r="J8" i="1"/>
  <c r="I8" i="1"/>
  <c r="I12" i="1" s="1"/>
  <c r="H8" i="1"/>
  <c r="H12" i="1" s="1"/>
  <c r="G8" i="1"/>
  <c r="G12" i="1" s="1"/>
  <c r="G15" i="1" s="1"/>
  <c r="F8" i="1"/>
  <c r="F12" i="1" s="1"/>
  <c r="E8" i="1"/>
  <c r="E12" i="1" s="1"/>
  <c r="E15" i="1" s="1"/>
  <c r="N12" i="1"/>
  <c r="I15" i="1" l="1"/>
  <c r="M15" i="1" s="1"/>
  <c r="M12" i="1"/>
  <c r="K12" i="1"/>
  <c r="F15" i="1"/>
  <c r="K15" i="1" s="1"/>
  <c r="L12" i="1"/>
  <c r="H15" i="1"/>
  <c r="L15" i="1" s="1"/>
  <c r="D9" i="1"/>
</calcChain>
</file>

<file path=xl/sharedStrings.xml><?xml version="1.0" encoding="utf-8"?>
<sst xmlns="http://schemas.openxmlformats.org/spreadsheetml/2006/main" count="73" uniqueCount="50">
  <si>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</si>
  <si>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</si>
  <si>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</si>
  <si>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</si>
  <si>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</si>
  <si>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</si>
  <si>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</si>
  <si>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</si>
  <si>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</si>
  <si>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</si>
  <si>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</si>
  <si>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</si>
  <si>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</si>
  <si>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</si>
  <si>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</si>
  <si>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</si>
  <si>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</si>
  <si>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</si>
  <si>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</si>
  <si>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</si>
  <si>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</si>
  <si>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</si>
  <si>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</si>
  <si>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</si>
  <si>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</si>
  <si>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</si>
  <si>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</si>
  <si>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</si>
  <si>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</si>
  <si>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</si>
  <si>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</si>
  <si>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</si>
  <si>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</si>
  <si>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</si>
  <si>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</si>
  <si>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Ulla Mursula</t>
  </si>
  <si>
    <t>10.</t>
  </si>
  <si>
    <t>KK-V</t>
  </si>
  <si>
    <t>----</t>
  </si>
  <si>
    <t>12.</t>
  </si>
  <si>
    <t>1970</t>
  </si>
  <si>
    <t>KK-V = Kokemäen Kova-Väki  (1921)</t>
  </si>
  <si>
    <t>ENSIMMÄISET</t>
  </si>
  <si>
    <t>Ottelu</t>
  </si>
  <si>
    <t>Lyöty juoksu</t>
  </si>
  <si>
    <t>Tuotu juoksu</t>
  </si>
  <si>
    <t>Kunnari</t>
  </si>
  <si>
    <t xml:space="preserve"> </t>
  </si>
  <si>
    <t>ykkössarja</t>
  </si>
  <si>
    <t>uusinta sarjapaikasta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</si>
</sst>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2" borderId="0" xfId="0" applyFont="1" applyFill="1" applyBorder="1" applyAlignment="1">
      <alignment horizontal="left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8.285156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1988</v>
      </c>
      <c r="C4" s="27" t="s">
        <v>36</v>
      </c>
      <c r="D4" s="29" t="s">
        <v>37</v>
      </c>
      <c r="E4" s="27">
        <v>15</v>
      </c>
      <c r="F4" s="27">
        <v>0</v>
      </c>
      <c r="G4" s="27">
        <v>2</v>
      </c>
      <c r="H4" s="27">
        <v>3</v>
      </c>
      <c r="I4" s="27">
        <v>39</v>
      </c>
      <c r="J4" s="27">
        <v>8</v>
      </c>
      <c r="K4" s="27">
        <v>17</v>
      </c>
      <c r="L4" s="27">
        <v>12</v>
      </c>
      <c r="M4" s="27">
        <f>PRODUCT(F4+G4)</f>
        <v>2</v>
      </c>
      <c r="N4" s="60" t="s">
        <v>38</v>
      </c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81">
        <v>1989</v>
      </c>
      <c r="C5" s="81"/>
      <c r="D5" s="82" t="s">
        <v>37</v>
      </c>
      <c r="E5" s="81" t="s">
        <v>47</v>
      </c>
      <c r="F5" s="83" t="s">
        <v>48</v>
      </c>
      <c r="G5" s="84"/>
      <c r="H5" s="85"/>
      <c r="I5" s="81"/>
      <c r="J5" s="81"/>
      <c r="K5" s="81"/>
      <c r="L5" s="81"/>
      <c r="M5" s="81"/>
      <c r="N5" s="86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81">
        <v>1990</v>
      </c>
      <c r="C6" s="81"/>
      <c r="D6" s="82" t="s">
        <v>37</v>
      </c>
      <c r="E6" s="81" t="s">
        <v>47</v>
      </c>
      <c r="F6" s="83" t="s">
        <v>48</v>
      </c>
      <c r="G6" s="84"/>
      <c r="H6" s="85"/>
      <c r="I6" s="81"/>
      <c r="J6" s="81"/>
      <c r="K6" s="81"/>
      <c r="L6" s="81"/>
      <c r="M6" s="81"/>
      <c r="N6" s="86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1991</v>
      </c>
      <c r="C7" s="27" t="s">
        <v>39</v>
      </c>
      <c r="D7" s="29" t="s">
        <v>37</v>
      </c>
      <c r="E7" s="27">
        <v>22</v>
      </c>
      <c r="F7" s="27">
        <v>3</v>
      </c>
      <c r="G7" s="27">
        <v>18</v>
      </c>
      <c r="H7" s="27">
        <v>14</v>
      </c>
      <c r="I7" s="27">
        <v>68</v>
      </c>
      <c r="J7" s="27">
        <v>12</v>
      </c>
      <c r="K7" s="27">
        <v>18</v>
      </c>
      <c r="L7" s="27">
        <v>17</v>
      </c>
      <c r="M7" s="27">
        <f>SUM(F7+G7)</f>
        <v>21</v>
      </c>
      <c r="N7" s="61">
        <v>0.51500000000000001</v>
      </c>
      <c r="O7" s="37">
        <f>PRODUCT(I7/N7)</f>
        <v>132.03883495145629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62" t="s">
        <v>49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 t="shared" ref="E8:M8" si="0">SUM(E4:E7)</f>
        <v>37</v>
      </c>
      <c r="F8" s="19">
        <f t="shared" si="0"/>
        <v>3</v>
      </c>
      <c r="G8" s="19">
        <f t="shared" si="0"/>
        <v>20</v>
      </c>
      <c r="H8" s="19">
        <f t="shared" si="0"/>
        <v>17</v>
      </c>
      <c r="I8" s="19">
        <f t="shared" si="0"/>
        <v>107</v>
      </c>
      <c r="J8" s="19">
        <f t="shared" si="0"/>
        <v>20</v>
      </c>
      <c r="K8" s="19">
        <f t="shared" si="0"/>
        <v>35</v>
      </c>
      <c r="L8" s="19">
        <f t="shared" si="0"/>
        <v>29</v>
      </c>
      <c r="M8" s="19">
        <f t="shared" si="0"/>
        <v>23</v>
      </c>
      <c r="N8" s="31">
        <v>0.51500000000000001</v>
      </c>
      <c r="O8" s="32">
        <f t="shared" ref="O8:AE8" si="1">SUM(O4:O7)</f>
        <v>132.03883495145629</v>
      </c>
      <c r="P8" s="19">
        <f t="shared" si="1"/>
        <v>0</v>
      </c>
      <c r="Q8" s="19">
        <f t="shared" si="1"/>
        <v>0</v>
      </c>
      <c r="R8" s="19">
        <f t="shared" si="1"/>
        <v>0</v>
      </c>
      <c r="S8" s="19">
        <f t="shared" si="1"/>
        <v>0</v>
      </c>
      <c r="T8" s="19">
        <f t="shared" si="1"/>
        <v>0</v>
      </c>
      <c r="U8" s="19">
        <f t="shared" si="1"/>
        <v>0</v>
      </c>
      <c r="V8" s="19">
        <f t="shared" si="1"/>
        <v>0</v>
      </c>
      <c r="W8" s="19">
        <f t="shared" si="1"/>
        <v>0</v>
      </c>
      <c r="X8" s="19">
        <f t="shared" si="1"/>
        <v>0</v>
      </c>
      <c r="Y8" s="19">
        <f t="shared" si="1"/>
        <v>0</v>
      </c>
      <c r="Z8" s="19">
        <f t="shared" si="1"/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0</v>
      </c>
      <c r="AE8" s="19">
        <f t="shared" si="1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SUM(F8:H8)+((I8-F8-G8)/3)+(E8/3)+(Z8*25)+(AA8*25)+(AB8*10)+(AC8*25)+(AD8*20)+(AE8*15)</f>
        <v>80.333333333333329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16</v>
      </c>
      <c r="C11" s="40"/>
      <c r="D11" s="40"/>
      <c r="E11" s="19" t="s">
        <v>4</v>
      </c>
      <c r="F11" s="19" t="s">
        <v>13</v>
      </c>
      <c r="G11" s="16" t="s">
        <v>14</v>
      </c>
      <c r="H11" s="19" t="s">
        <v>15</v>
      </c>
      <c r="I11" s="19" t="s">
        <v>3</v>
      </c>
      <c r="J11" s="1"/>
      <c r="K11" s="19" t="s">
        <v>25</v>
      </c>
      <c r="L11" s="19" t="s">
        <v>26</v>
      </c>
      <c r="M11" s="19" t="s">
        <v>27</v>
      </c>
      <c r="N11" s="31" t="s">
        <v>33</v>
      </c>
      <c r="O11" s="25"/>
      <c r="P11" s="41" t="s">
        <v>42</v>
      </c>
      <c r="Q11" s="13"/>
      <c r="R11" s="13"/>
      <c r="S11" s="13"/>
      <c r="T11" s="64"/>
      <c r="U11" s="64"/>
      <c r="V11" s="64"/>
      <c r="W11" s="64"/>
      <c r="X11" s="64"/>
      <c r="Y11" s="13"/>
      <c r="Z11" s="13"/>
      <c r="AA11" s="13"/>
      <c r="AB11" s="13"/>
      <c r="AC11" s="13"/>
      <c r="AD11" s="13"/>
      <c r="AE11" s="13"/>
      <c r="AF11" s="6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17</v>
      </c>
      <c r="C12" s="13"/>
      <c r="D12" s="42"/>
      <c r="E12" s="27">
        <f>PRODUCT(E8)</f>
        <v>37</v>
      </c>
      <c r="F12" s="27">
        <f>PRODUCT(F8)</f>
        <v>3</v>
      </c>
      <c r="G12" s="27">
        <f>PRODUCT(G8)</f>
        <v>20</v>
      </c>
      <c r="H12" s="27">
        <f>PRODUCT(H8)</f>
        <v>17</v>
      </c>
      <c r="I12" s="27">
        <f>PRODUCT(I8)</f>
        <v>107</v>
      </c>
      <c r="J12" s="1"/>
      <c r="K12" s="43">
        <f>PRODUCT((F12+G12)/E12)</f>
        <v>0.6216216216216216</v>
      </c>
      <c r="L12" s="43">
        <f>PRODUCT(H12/E12)</f>
        <v>0.45945945945945948</v>
      </c>
      <c r="M12" s="43">
        <f>PRODUCT(I12/E12)</f>
        <v>2.8918918918918921</v>
      </c>
      <c r="N12" s="30">
        <f>PRODUCT(N8)</f>
        <v>0.51500000000000001</v>
      </c>
      <c r="O12" s="25">
        <f>PRODUCT(O8)</f>
        <v>132.03883495145629</v>
      </c>
      <c r="P12" s="66" t="s">
        <v>43</v>
      </c>
      <c r="Q12" s="67"/>
      <c r="R12" s="67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9"/>
      <c r="AE12" s="69"/>
      <c r="AF12" s="7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18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1" t="s">
        <v>44</v>
      </c>
      <c r="Q13" s="72"/>
      <c r="R13" s="72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4"/>
      <c r="AE13" s="74"/>
      <c r="AF13" s="75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19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71" t="s">
        <v>45</v>
      </c>
      <c r="Q14" s="72"/>
      <c r="R14" s="72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4"/>
      <c r="AE14" s="74"/>
      <c r="AF14" s="75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20</v>
      </c>
      <c r="C15" s="53"/>
      <c r="D15" s="54"/>
      <c r="E15" s="19">
        <f>SUM(E12:E14)</f>
        <v>37</v>
      </c>
      <c r="F15" s="19">
        <f>SUM(F12:F14)</f>
        <v>3</v>
      </c>
      <c r="G15" s="19">
        <f>SUM(G12:G14)</f>
        <v>20</v>
      </c>
      <c r="H15" s="19">
        <f>SUM(H12:H14)</f>
        <v>17</v>
      </c>
      <c r="I15" s="19">
        <f>SUM(I12:I14)</f>
        <v>107</v>
      </c>
      <c r="J15" s="1"/>
      <c r="K15" s="55">
        <f>PRODUCT((F15+G15)/E15)</f>
        <v>0.6216216216216216</v>
      </c>
      <c r="L15" s="55">
        <f>PRODUCT(H15/E15)</f>
        <v>0.45945945945945948</v>
      </c>
      <c r="M15" s="55">
        <f>PRODUCT(I15/E15)</f>
        <v>2.8918918918918921</v>
      </c>
      <c r="N15" s="31">
        <v>0.51500000000000001</v>
      </c>
      <c r="O15" s="25">
        <f>SUM(O12:O14)</f>
        <v>132.03883495145629</v>
      </c>
      <c r="P15" s="76" t="s">
        <v>46</v>
      </c>
      <c r="Q15" s="77"/>
      <c r="R15" s="77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9"/>
      <c r="AE15" s="79"/>
      <c r="AF15" s="80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9" ht="15" customHeight="1" x14ac:dyDescent="0.2">
      <c r="A17" s="1"/>
      <c r="B17" s="1" t="s">
        <v>34</v>
      </c>
      <c r="C17" s="1"/>
      <c r="D17" s="63" t="s">
        <v>41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9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9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9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9" s="57" customFormat="1" ht="15" customHeight="1" x14ac:dyDescent="0.25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56"/>
      <c r="N21" s="56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  <c r="AM21" s="26"/>
    </row>
    <row r="22" spans="1:39" s="57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  <c r="AM22" s="26"/>
    </row>
    <row r="23" spans="1:39" s="57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  <c r="AM23" s="26"/>
    </row>
    <row r="24" spans="1:39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9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9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9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56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9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9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9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9" ht="15" customHeight="1" x14ac:dyDescent="0.25">
      <c r="A31" s="5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9" ht="15" customHeight="1" x14ac:dyDescent="0.25">
      <c r="A32" s="5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5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58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6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5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6:38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6:38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6:38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6:38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6:38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6:38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6:38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6:38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6:38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6:38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6:38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6:38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6:38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6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6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6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6:38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6:38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6:38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6:38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6:38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6:38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6:38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6:38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2019-01-26T13:29:04Z</dcterms:modified>
</cp:coreProperties>
</file>