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R6" i="5" l="1"/>
  <c r="AF6" i="5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<sst xmlns="http://schemas.openxmlformats.org/spreadsheetml/2006/main" count="71" uniqueCount="30">
  <si>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</si>
  <si>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</si>
  <si>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</si>
  <si>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</si>
  <si>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</si>
  <si>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</si>
  <si>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</si>
  <si>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</si>
  <si>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</si>
  <si>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</si>
  <si>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</si>
  <si>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</si>
  <si>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</si>
  <si>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</si>
  <si>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</si>
  <si>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</si>
  <si>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</si>
  <si>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</si>
  <si>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</si>
  <si>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</si>
  <si>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</si>
  <si>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</si>
  <si>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</si>
  <si>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</si>
  <si>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AA = Alajärven Ankkurit  (1944),  kasvattajaseura</t>
  </si>
  <si>
    <t>4.</t>
  </si>
  <si>
    <t>AA  2</t>
  </si>
  <si>
    <t>Niko Nygård</t>
  </si>
  <si>
    <t>11.6.2001   Alajärvi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</si>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</sst>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2019</v>
      </c>
      <c r="Y4" s="14" t="s">
        <v>25</v>
      </c>
      <c r="Z4" s="1" t="s">
        <v>26</v>
      </c>
      <c r="AA4" s="12">
        <v>13</v>
      </c>
      <c r="AB4" s="12">
        <v>1</v>
      </c>
      <c r="AC4" s="12">
        <v>20</v>
      </c>
      <c r="AD4" s="13">
        <v>7</v>
      </c>
      <c r="AE4" s="12">
        <v>54</v>
      </c>
      <c r="AF4" s="66">
        <v>0.71050000000000002</v>
      </c>
      <c r="AG4" s="19">
        <v>76</v>
      </c>
      <c r="AH4" s="41"/>
      <c r="AI4" s="7"/>
      <c r="AJ4" s="7"/>
      <c r="AK4" s="7"/>
      <c r="AM4" s="12">
        <v>2</v>
      </c>
      <c r="AN4" s="12">
        <v>0</v>
      </c>
      <c r="AO4" s="13">
        <v>2</v>
      </c>
      <c r="AP4" s="12">
        <v>0</v>
      </c>
      <c r="AQ4" s="12">
        <v>2</v>
      </c>
      <c r="AR4" s="67">
        <v>0.16700000000000001</v>
      </c>
      <c r="AS4" s="19">
        <v>12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2020</v>
      </c>
      <c r="Y5" s="12" t="s">
        <v>29</v>
      </c>
      <c r="Z5" s="1" t="s">
        <v>26</v>
      </c>
      <c r="AA5" s="12">
        <v>2</v>
      </c>
      <c r="AB5" s="12">
        <v>0</v>
      </c>
      <c r="AC5" s="12">
        <v>1</v>
      </c>
      <c r="AD5" s="12">
        <v>0</v>
      </c>
      <c r="AE5" s="12">
        <v>6</v>
      </c>
      <c r="AF5" s="32">
        <v>0.46150000000000002</v>
      </c>
      <c r="AG5" s="19">
        <v>13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60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65" t="s">
        <v>13</v>
      </c>
      <c r="Y6" s="11"/>
      <c r="Z6" s="9"/>
      <c r="AA6" s="36">
        <f>SUM(AA4:AA5)</f>
        <v>15</v>
      </c>
      <c r="AB6" s="36">
        <f>SUM(AB4:AB5)</f>
        <v>1</v>
      </c>
      <c r="AC6" s="36">
        <f>SUM(AC4:AC5)</f>
        <v>21</v>
      </c>
      <c r="AD6" s="36">
        <f>SUM(AD4:AD5)</f>
        <v>7</v>
      </c>
      <c r="AE6" s="36">
        <f>SUM(AE4:AE5)</f>
        <v>60</v>
      </c>
      <c r="AF6" s="37">
        <f>PRODUCT(AE6/AG6)</f>
        <v>0.6741573033707865</v>
      </c>
      <c r="AG6" s="21">
        <f>SUM(AG4:AG5)</f>
        <v>89</v>
      </c>
      <c r="AH6" s="18"/>
      <c r="AI6" s="29"/>
      <c r="AJ6" s="42"/>
      <c r="AK6" s="43"/>
      <c r="AL6" s="10"/>
      <c r="AM6" s="36">
        <f>SUM(AM4:AM5)</f>
        <v>2</v>
      </c>
      <c r="AN6" s="36">
        <f>SUM(AN4:AN5)</f>
        <v>0</v>
      </c>
      <c r="AO6" s="36">
        <f>SUM(AO4:AO5)</f>
        <v>2</v>
      </c>
      <c r="AP6" s="36">
        <f>SUM(AP4:AP5)</f>
        <v>0</v>
      </c>
      <c r="AQ6" s="36">
        <f>SUM(AQ4:AQ5)</f>
        <v>2</v>
      </c>
      <c r="AR6" s="37">
        <f>PRODUCT(AQ6/AS6)</f>
        <v>0.16666666666666666</v>
      </c>
      <c r="AS6" s="39">
        <f>SUM(AS4:AS5)</f>
        <v>12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5" t="s">
        <v>24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1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1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17</v>
      </c>
      <c r="F11" s="48">
        <f>PRODUCT(AB6+AN6)</f>
        <v>1</v>
      </c>
      <c r="G11" s="48">
        <f>PRODUCT(AC6+AO6)</f>
        <v>23</v>
      </c>
      <c r="H11" s="48">
        <f>PRODUCT(AD6+AP6)</f>
        <v>7</v>
      </c>
      <c r="I11" s="48">
        <f>PRODUCT(AE6+AQ6)</f>
        <v>62</v>
      </c>
      <c r="J11" s="61">
        <f>PRODUCT(I11/K11)</f>
        <v>0.61386138613861385</v>
      </c>
      <c r="K11" s="10">
        <f>PRODUCT(AG6+AS6)</f>
        <v>101</v>
      </c>
      <c r="L11" s="54">
        <f>PRODUCT((F11+G11)/E11)</f>
        <v>1.411764705882353</v>
      </c>
      <c r="M11" s="54">
        <f>PRODUCT(H11/E11)</f>
        <v>0.41176470588235292</v>
      </c>
      <c r="N11" s="54">
        <f>PRODUCT((F11+G11+H11)/E11)</f>
        <v>1.8235294117647058</v>
      </c>
      <c r="O11" s="54">
        <f>PRODUCT(I11/E11)</f>
        <v>3.6470588235294117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17</v>
      </c>
      <c r="F12" s="48">
        <f t="shared" ref="F12:I12" si="0">SUM(F9:F11)</f>
        <v>1</v>
      </c>
      <c r="G12" s="48">
        <f t="shared" si="0"/>
        <v>23</v>
      </c>
      <c r="H12" s="48">
        <f t="shared" si="0"/>
        <v>7</v>
      </c>
      <c r="I12" s="48">
        <f t="shared" si="0"/>
        <v>62</v>
      </c>
      <c r="J12" s="61">
        <f>PRODUCT(I12/K12)</f>
        <v>0.61386138613861385</v>
      </c>
      <c r="K12" s="16">
        <f>SUM(K9:K11)</f>
        <v>101</v>
      </c>
      <c r="L12" s="54">
        <f>PRODUCT((F12+G12)/E12)</f>
        <v>1.411764705882353</v>
      </c>
      <c r="M12" s="54">
        <f>PRODUCT(H12/E12)</f>
        <v>0.41176470588235292</v>
      </c>
      <c r="N12" s="54">
        <f>PRODUCT((F12+G12+H12)/E12)</f>
        <v>1.8235294117647058</v>
      </c>
      <c r="O12" s="54">
        <f>PRODUCT(I12/E12)</f>
        <v>3.6470588235294117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S5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2020-09-03T10:21:11Z</dcterms:modified>
</cp:coreProperties>
</file>