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O4" i="1"/>
  <c r="O8" i="1" s="1"/>
  <c r="M6" i="1"/>
  <c r="M4" i="1"/>
  <c r="AE8" i="1"/>
  <c r="AD8" i="1"/>
  <c r="AC8" i="1"/>
  <c r="AB8" i="1"/>
  <c r="AA8" i="1"/>
  <c r="Z8" i="1"/>
  <c r="Y8" i="1"/>
  <c r="I14" i="1"/>
  <c r="X8" i="1"/>
  <c r="H14" i="1"/>
  <c r="W8" i="1"/>
  <c r="G14" i="1"/>
  <c r="V8" i="1"/>
  <c r="F14" i="1"/>
  <c r="U8" i="1"/>
  <c r="E14" i="1"/>
  <c r="T8" i="1"/>
  <c r="S8" i="1"/>
  <c r="R8" i="1"/>
  <c r="Q8" i="1"/>
  <c r="P8" i="1"/>
  <c r="L8" i="1"/>
  <c r="K8" i="1"/>
  <c r="J8" i="1"/>
  <c r="I8" i="1"/>
  <c r="I12" i="1"/>
  <c r="H8" i="1"/>
  <c r="H12" i="1"/>
  <c r="G8" i="1"/>
  <c r="G12" i="1"/>
  <c r="F8" i="1"/>
  <c r="F12" i="1"/>
  <c r="F15" i="1" s="1"/>
  <c r="K15" i="1" s="1"/>
  <c r="E8" i="1"/>
  <c r="E12" i="1"/>
  <c r="M8" i="1"/>
  <c r="M14" i="1"/>
  <c r="E15" i="1"/>
  <c r="K14" i="1"/>
  <c r="L14" i="1"/>
  <c r="H15" i="1"/>
  <c r="L15" i="1"/>
  <c r="L12" i="1"/>
  <c r="G15" i="1"/>
  <c r="K12" i="1"/>
  <c r="I15" i="1"/>
  <c r="M15" i="1" s="1"/>
  <c r="M12" i="1"/>
  <c r="D9" i="1"/>
  <c r="N8" i="1" l="1"/>
  <c r="N12" i="1" s="1"/>
  <c r="O12" i="1"/>
  <c r="O15" i="1" s="1"/>
  <c r="N15" i="1"/>
</calcChain>
</file>

<file path=xl/sharedStrings.xml><?xml version="1.0" encoding="utf-8"?>
<sst xmlns="http://schemas.openxmlformats.org/spreadsheetml/2006/main" count="109" uniqueCount="81">
  <si>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</si>
  <si>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</si>
  <si>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</si>
  <si>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</si>
  <si>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</si>
  <si>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</si>
  <si>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</si>
  <si>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</si>
  <si>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</si>
  <si>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</si>
  <si>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</si>
  <si>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</si>
  <si>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</si>
  <si>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</si>
  <si>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</si>
  <si>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</si>
  <si>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</si>
  <si>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</si>
  <si>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</si>
  <si>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</si>
  <si>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</si>
  <si>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</si>
  <si>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</si>
  <si>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</si>
  <si>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</si>
  <si>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</si>
  <si>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</si>
  <si>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</si>
  <si>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</si>
  <si>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</si>
  <si>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</si>
  <si>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</si>
  <si>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</si>
  <si>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</si>
  <si>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</si>
  <si>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16.3.1982</t>
  </si>
  <si>
    <t>Tanja Olli</t>
  </si>
  <si>
    <t>10.</t>
  </si>
  <si>
    <t>Manse PP</t>
  </si>
  <si>
    <t>superpesiskarsinta</t>
  </si>
  <si>
    <t>12.</t>
  </si>
  <si>
    <t>karsintasarja</t>
  </si>
  <si>
    <t>suomensarja</t>
  </si>
  <si>
    <t>Räpsä</t>
  </si>
  <si>
    <t>Manse PP = Mansen Pesäpallo, Tampere  (1978)</t>
  </si>
  <si>
    <t>ENSIMMÄISET</t>
  </si>
  <si>
    <t>Ottelu</t>
  </si>
  <si>
    <t>1.  ottelu</t>
  </si>
  <si>
    <t>Lyöty juoksu</t>
  </si>
  <si>
    <t>Tuotu juoksu</t>
  </si>
  <si>
    <t>Kunnari</t>
  </si>
  <si>
    <t>13.05. 1999  SiiPe - Manse PP  1-0  (6-6, 10-3)</t>
  </si>
  <si>
    <t>19.05. 1999  Virkiä - Manse PP  2-0  (5-1, 4-2)</t>
  </si>
  <si>
    <t>3.  ottelu</t>
  </si>
  <si>
    <t xml:space="preserve">  17 v   1 kk 27 pv</t>
  </si>
  <si>
    <t xml:space="preserve">  17 v   2 kk   3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</si>
  <si>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</si>
  <si>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</si>
  <si>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</si>
  <si>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</si>
  <si>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</si>
  <si>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</si>
  <si>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</si>
  <si>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</si>
  <si>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</si>
  <si>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</si>
  <si>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</si>
  <si>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</si>
  <si>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</si>
  <si>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</si>
  <si>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</si>
  <si>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28.06. 1998  Sotkamo</t>
  </si>
  <si>
    <t>IT</t>
  </si>
  <si>
    <t>Juha Liljeqvist</t>
  </si>
  <si>
    <t>3112</t>
  </si>
  <si>
    <t>Räpsä = Hämeenkyrön Räpsä  (1981)</t>
  </si>
  <si>
    <t xml:space="preserve">  2-0  (5-3, 10-5)</t>
  </si>
  <si>
    <t>jok</t>
  </si>
  <si>
    <t>3/4</t>
  </si>
  <si>
    <t>1/2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</si>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</sst>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7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left"/>
    </xf>
    <xf numFmtId="49" fontId="1" fillId="10" borderId="11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15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12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center"/>
    </xf>
    <xf numFmtId="49" fontId="1" fillId="10" borderId="12" xfId="0" applyNumberFormat="1" applyFont="1" applyFill="1" applyBorder="1" applyAlignment="1">
      <alignment horizontal="center"/>
    </xf>
    <xf numFmtId="165" fontId="1" fillId="10" borderId="7" xfId="0" applyNumberFormat="1" applyFont="1" applyFill="1" applyBorder="1" applyAlignment="1">
      <alignment horizontal="center"/>
    </xf>
    <xf numFmtId="0" fontId="1" fillId="10" borderId="15" xfId="0" applyFont="1" applyFill="1" applyBorder="1"/>
    <xf numFmtId="49" fontId="1" fillId="10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2.5703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36</v>
      </c>
      <c r="C1" s="2"/>
      <c r="D1" s="3"/>
      <c r="E1" s="4" t="s">
        <v>35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1999</v>
      </c>
      <c r="C4" s="27" t="s">
        <v>37</v>
      </c>
      <c r="D4" s="41" t="s">
        <v>38</v>
      </c>
      <c r="E4" s="27">
        <v>19</v>
      </c>
      <c r="F4" s="27">
        <v>0</v>
      </c>
      <c r="G4" s="27">
        <v>0</v>
      </c>
      <c r="H4" s="27">
        <v>3</v>
      </c>
      <c r="I4" s="27">
        <v>22</v>
      </c>
      <c r="J4" s="27">
        <v>21</v>
      </c>
      <c r="K4" s="27">
        <v>1</v>
      </c>
      <c r="L4" s="27">
        <v>0</v>
      </c>
      <c r="M4" s="27">
        <f>PRODUCT(F4+G4)</f>
        <v>0</v>
      </c>
      <c r="N4" s="30">
        <v>0.442</v>
      </c>
      <c r="O4" s="25">
        <f>PRODUCT(I4/N4)</f>
        <v>49.773755656108598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1" t="s">
        <v>39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2000</v>
      </c>
      <c r="C5" s="27"/>
      <c r="D5" s="41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2001</v>
      </c>
      <c r="C6" s="27" t="s">
        <v>40</v>
      </c>
      <c r="D6" s="41" t="s">
        <v>38</v>
      </c>
      <c r="E6" s="27">
        <v>24</v>
      </c>
      <c r="F6" s="27">
        <v>0</v>
      </c>
      <c r="G6" s="27">
        <v>1</v>
      </c>
      <c r="H6" s="27">
        <v>4</v>
      </c>
      <c r="I6" s="27">
        <v>35</v>
      </c>
      <c r="J6" s="27">
        <v>21</v>
      </c>
      <c r="K6" s="27">
        <v>11</v>
      </c>
      <c r="L6" s="27">
        <v>2</v>
      </c>
      <c r="M6" s="27">
        <f>PRODUCT(F6+G6)</f>
        <v>1</v>
      </c>
      <c r="N6" s="30">
        <v>0.35699999999999998</v>
      </c>
      <c r="O6" s="25">
        <f>PRODUCT(I6/N6)</f>
        <v>98.039215686274517</v>
      </c>
      <c r="P6" s="27"/>
      <c r="Q6" s="27"/>
      <c r="R6" s="27"/>
      <c r="S6" s="27"/>
      <c r="T6" s="27"/>
      <c r="U6" s="28">
        <v>6</v>
      </c>
      <c r="V6" s="28">
        <v>0</v>
      </c>
      <c r="W6" s="28">
        <v>0</v>
      </c>
      <c r="X6" s="28">
        <v>3</v>
      </c>
      <c r="Y6" s="28">
        <v>8</v>
      </c>
      <c r="Z6" s="27"/>
      <c r="AA6" s="27"/>
      <c r="AB6" s="27"/>
      <c r="AC6" s="27"/>
      <c r="AD6" s="27"/>
      <c r="AE6" s="27"/>
      <c r="AF6" s="61" t="s">
        <v>41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2">
        <v>2002</v>
      </c>
      <c r="C7" s="63"/>
      <c r="D7" s="64" t="s">
        <v>43</v>
      </c>
      <c r="E7" s="62"/>
      <c r="F7" s="65" t="s">
        <v>42</v>
      </c>
      <c r="G7" s="62"/>
      <c r="H7" s="62"/>
      <c r="I7" s="62"/>
      <c r="J7" s="62"/>
      <c r="K7" s="62"/>
      <c r="L7" s="62"/>
      <c r="M7" s="62"/>
      <c r="N7" s="66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43</v>
      </c>
      <c r="F8" s="19">
        <f t="shared" si="0"/>
        <v>0</v>
      </c>
      <c r="G8" s="19">
        <f t="shared" si="0"/>
        <v>1</v>
      </c>
      <c r="H8" s="19">
        <f t="shared" si="0"/>
        <v>7</v>
      </c>
      <c r="I8" s="19">
        <f t="shared" si="0"/>
        <v>57</v>
      </c>
      <c r="J8" s="19">
        <f t="shared" si="0"/>
        <v>42</v>
      </c>
      <c r="K8" s="19">
        <f t="shared" si="0"/>
        <v>12</v>
      </c>
      <c r="L8" s="19">
        <f t="shared" si="0"/>
        <v>2</v>
      </c>
      <c r="M8" s="19">
        <f t="shared" si="0"/>
        <v>1</v>
      </c>
      <c r="N8" s="31">
        <f>PRODUCT(I8/O8)</f>
        <v>0.3856224489795918</v>
      </c>
      <c r="O8" s="32">
        <f>SUM(O4:O7)</f>
        <v>147.81297134238312</v>
      </c>
      <c r="P8" s="19">
        <f t="shared" ref="P8:AE8" si="1">SUM(P4:P7)</f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6</v>
      </c>
      <c r="V8" s="19">
        <f t="shared" si="1"/>
        <v>0</v>
      </c>
      <c r="W8" s="19">
        <f t="shared" si="1"/>
        <v>0</v>
      </c>
      <c r="X8" s="19">
        <f t="shared" si="1"/>
        <v>3</v>
      </c>
      <c r="Y8" s="19">
        <f t="shared" si="1"/>
        <v>8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41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45</v>
      </c>
      <c r="Q11" s="13"/>
      <c r="R11" s="13"/>
      <c r="S11" s="13"/>
      <c r="T11" s="67"/>
      <c r="U11" s="67"/>
      <c r="V11" s="67"/>
      <c r="W11" s="67"/>
      <c r="X11" s="67"/>
      <c r="Y11" s="13"/>
      <c r="Z11" s="13"/>
      <c r="AA11" s="13"/>
      <c r="AB11" s="13"/>
      <c r="AC11" s="13"/>
      <c r="AD11" s="13"/>
      <c r="AE11" s="13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2"/>
      <c r="E12" s="27">
        <f>PRODUCT(E8)</f>
        <v>43</v>
      </c>
      <c r="F12" s="27">
        <f>PRODUCT(F8)</f>
        <v>0</v>
      </c>
      <c r="G12" s="27">
        <f>PRODUCT(G8)</f>
        <v>1</v>
      </c>
      <c r="H12" s="27">
        <f>PRODUCT(H8)</f>
        <v>7</v>
      </c>
      <c r="I12" s="27">
        <f>PRODUCT(I8)</f>
        <v>57</v>
      </c>
      <c r="J12" s="1"/>
      <c r="K12" s="43">
        <f>PRODUCT((F12+G12)/E12)</f>
        <v>2.3255813953488372E-2</v>
      </c>
      <c r="L12" s="43">
        <f>PRODUCT(H12/E12)</f>
        <v>0.16279069767441862</v>
      </c>
      <c r="M12" s="43">
        <f>PRODUCT(I12/E12)</f>
        <v>1.3255813953488371</v>
      </c>
      <c r="N12" s="30">
        <f>PRODUCT(N8)</f>
        <v>0.3856224489795918</v>
      </c>
      <c r="O12" s="25">
        <f>PRODUCT(O8)</f>
        <v>147.81297134238312</v>
      </c>
      <c r="P12" s="69" t="s">
        <v>46</v>
      </c>
      <c r="Q12" s="70"/>
      <c r="R12" s="70"/>
      <c r="S12" s="71" t="s">
        <v>51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47</v>
      </c>
      <c r="AE12" s="71"/>
      <c r="AF12" s="73" t="s">
        <v>54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18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4" t="s">
        <v>48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7"/>
      <c r="AE13" s="76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19</v>
      </c>
      <c r="C14" s="48"/>
      <c r="D14" s="49"/>
      <c r="E14" s="28">
        <f>PRODUCT(U8)</f>
        <v>6</v>
      </c>
      <c r="F14" s="28">
        <f>PRODUCT(V8)</f>
        <v>0</v>
      </c>
      <c r="G14" s="28">
        <f>PRODUCT(W8)</f>
        <v>0</v>
      </c>
      <c r="H14" s="28">
        <f>PRODUCT(X8)</f>
        <v>3</v>
      </c>
      <c r="I14" s="28">
        <f>PRODUCT(Y8)</f>
        <v>8</v>
      </c>
      <c r="J14" s="1"/>
      <c r="K14" s="50">
        <f>PRODUCT((F14+G14)/E14)</f>
        <v>0</v>
      </c>
      <c r="L14" s="50">
        <f>PRODUCT(H14/E14)</f>
        <v>0.5</v>
      </c>
      <c r="M14" s="50">
        <f>PRODUCT(I14/E14)</f>
        <v>1.3333333333333333</v>
      </c>
      <c r="N14" s="51">
        <v>0.5</v>
      </c>
      <c r="O14" s="25">
        <v>19</v>
      </c>
      <c r="P14" s="74" t="s">
        <v>49</v>
      </c>
      <c r="Q14" s="75"/>
      <c r="R14" s="75"/>
      <c r="S14" s="76" t="s">
        <v>52</v>
      </c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7" t="s">
        <v>53</v>
      </c>
      <c r="AE14" s="76"/>
      <c r="AF14" s="78" t="s">
        <v>55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20</v>
      </c>
      <c r="C15" s="53"/>
      <c r="D15" s="54"/>
      <c r="E15" s="19">
        <f>SUM(E12:E14)</f>
        <v>49</v>
      </c>
      <c r="F15" s="19">
        <f>SUM(F12:F14)</f>
        <v>0</v>
      </c>
      <c r="G15" s="19">
        <f>SUM(G12:G14)</f>
        <v>1</v>
      </c>
      <c r="H15" s="19">
        <f>SUM(H12:H14)</f>
        <v>10</v>
      </c>
      <c r="I15" s="19">
        <f>SUM(I12:I14)</f>
        <v>65</v>
      </c>
      <c r="J15" s="1"/>
      <c r="K15" s="55">
        <f>PRODUCT((F15+G15)/E15)</f>
        <v>2.0408163265306121E-2</v>
      </c>
      <c r="L15" s="55">
        <f>PRODUCT(H15/E15)</f>
        <v>0.20408163265306123</v>
      </c>
      <c r="M15" s="55">
        <f>PRODUCT(I15/E15)</f>
        <v>1.3265306122448979</v>
      </c>
      <c r="N15" s="31">
        <f>PRODUCT(I15/O15)</f>
        <v>0.38965794732226006</v>
      </c>
      <c r="O15" s="25">
        <f>SUM(O12:O14)</f>
        <v>166.81297134238312</v>
      </c>
      <c r="P15" s="79" t="s">
        <v>50</v>
      </c>
      <c r="Q15" s="80"/>
      <c r="R15" s="80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2"/>
      <c r="AE15" s="81"/>
      <c r="AF15" s="83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56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34</v>
      </c>
      <c r="C17" s="1"/>
      <c r="D17" s="1" t="s">
        <v>44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56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 t="s">
        <v>75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56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7"/>
      <c r="N31" s="5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5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58"/>
      <c r="AI39" s="58"/>
      <c r="AJ39" s="58"/>
      <c r="AK39" s="58"/>
      <c r="AL39" s="5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56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58"/>
      <c r="AI40" s="58"/>
      <c r="AJ40" s="58"/>
      <c r="AK40" s="58"/>
      <c r="AL40" s="58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9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7"/>
      <c r="N44" s="35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9.7109375" style="100" customWidth="1"/>
    <col min="3" max="3" width="21.5703125" style="101" customWidth="1"/>
    <col min="4" max="4" width="10.5703125" style="102" customWidth="1"/>
    <col min="5" max="5" width="8" style="102" customWidth="1"/>
    <col min="6" max="6" width="0.7109375" style="37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1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3"/>
  </cols>
  <sheetData>
    <row r="1" spans="1:30" ht="18.75" x14ac:dyDescent="0.3">
      <c r="A1" s="9"/>
      <c r="B1" s="84" t="s">
        <v>56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7"/>
      <c r="Y1" s="88"/>
      <c r="Z1" s="88"/>
      <c r="AA1" s="88"/>
      <c r="AB1" s="88"/>
      <c r="AC1" s="88"/>
      <c r="AD1" s="88"/>
    </row>
    <row r="2" spans="1:30" x14ac:dyDescent="0.25">
      <c r="A2" s="9"/>
      <c r="B2" s="104" t="s">
        <v>36</v>
      </c>
      <c r="C2" s="105" t="s">
        <v>35</v>
      </c>
      <c r="D2" s="89"/>
      <c r="E2" s="9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0"/>
      <c r="X2" s="68"/>
      <c r="Y2" s="88"/>
      <c r="Z2" s="88"/>
      <c r="AA2" s="88"/>
      <c r="AB2" s="88"/>
      <c r="AC2" s="88"/>
      <c r="AD2" s="88"/>
    </row>
    <row r="3" spans="1:30" x14ac:dyDescent="0.25">
      <c r="A3" s="9"/>
      <c r="B3" s="91" t="s">
        <v>57</v>
      </c>
      <c r="C3" s="23" t="s">
        <v>58</v>
      </c>
      <c r="D3" s="92" t="s">
        <v>59</v>
      </c>
      <c r="E3" s="93" t="s">
        <v>1</v>
      </c>
      <c r="F3" s="25"/>
      <c r="G3" s="94" t="s">
        <v>60</v>
      </c>
      <c r="H3" s="95" t="s">
        <v>61</v>
      </c>
      <c r="I3" s="95" t="s">
        <v>31</v>
      </c>
      <c r="J3" s="18" t="s">
        <v>62</v>
      </c>
      <c r="K3" s="96" t="s">
        <v>63</v>
      </c>
      <c r="L3" s="96" t="s">
        <v>64</v>
      </c>
      <c r="M3" s="94" t="s">
        <v>65</v>
      </c>
      <c r="N3" s="94" t="s">
        <v>30</v>
      </c>
      <c r="O3" s="95" t="s">
        <v>66</v>
      </c>
      <c r="P3" s="94" t="s">
        <v>61</v>
      </c>
      <c r="Q3" s="94" t="s">
        <v>3</v>
      </c>
      <c r="R3" s="94">
        <v>1</v>
      </c>
      <c r="S3" s="94">
        <v>2</v>
      </c>
      <c r="T3" s="94">
        <v>3</v>
      </c>
      <c r="U3" s="94" t="s">
        <v>67</v>
      </c>
      <c r="V3" s="18" t="s">
        <v>21</v>
      </c>
      <c r="W3" s="17" t="s">
        <v>68</v>
      </c>
      <c r="X3" s="17" t="s">
        <v>69</v>
      </c>
      <c r="Y3" s="88"/>
      <c r="Z3" s="88"/>
      <c r="AA3" s="88"/>
      <c r="AB3" s="88"/>
      <c r="AC3" s="88"/>
      <c r="AD3" s="88"/>
    </row>
    <row r="4" spans="1:30" x14ac:dyDescent="0.25">
      <c r="A4" s="9"/>
      <c r="B4" s="107" t="s">
        <v>71</v>
      </c>
      <c r="C4" s="108" t="s">
        <v>76</v>
      </c>
      <c r="D4" s="109" t="s">
        <v>70</v>
      </c>
      <c r="E4" s="110" t="s">
        <v>72</v>
      </c>
      <c r="F4" s="106"/>
      <c r="G4" s="111"/>
      <c r="H4" s="111"/>
      <c r="I4" s="112">
        <v>1</v>
      </c>
      <c r="J4" s="113"/>
      <c r="K4" s="113" t="s">
        <v>77</v>
      </c>
      <c r="L4" s="113"/>
      <c r="M4" s="113">
        <v>1</v>
      </c>
      <c r="N4" s="111"/>
      <c r="O4" s="112"/>
      <c r="P4" s="111"/>
      <c r="Q4" s="114" t="s">
        <v>78</v>
      </c>
      <c r="R4" s="114" t="s">
        <v>79</v>
      </c>
      <c r="S4" s="114" t="s">
        <v>80</v>
      </c>
      <c r="T4" s="114" t="s">
        <v>80</v>
      </c>
      <c r="U4" s="114"/>
      <c r="V4" s="115">
        <v>0.75</v>
      </c>
      <c r="W4" s="116" t="s">
        <v>73</v>
      </c>
      <c r="X4" s="117" t="s">
        <v>74</v>
      </c>
      <c r="Y4" s="88"/>
      <c r="Z4" s="88"/>
      <c r="AA4" s="88"/>
      <c r="AB4" s="88"/>
      <c r="AC4" s="88"/>
      <c r="AD4" s="88"/>
    </row>
    <row r="5" spans="1:30" x14ac:dyDescent="0.25">
      <c r="A5" s="24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4"/>
      <c r="Y5" s="88"/>
      <c r="Z5" s="88"/>
      <c r="AA5" s="88"/>
      <c r="AB5" s="88"/>
      <c r="AC5" s="88"/>
      <c r="AD5" s="88"/>
    </row>
    <row r="6" spans="1:30" x14ac:dyDescent="0.25">
      <c r="A6" s="24"/>
      <c r="B6" s="97"/>
      <c r="C6" s="1"/>
      <c r="D6" s="97"/>
      <c r="E6" s="98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7"/>
      <c r="X6" s="1"/>
      <c r="Y6" s="88"/>
      <c r="Z6" s="88"/>
      <c r="AA6" s="88"/>
      <c r="AB6" s="88"/>
      <c r="AC6" s="88"/>
      <c r="AD6" s="88"/>
    </row>
    <row r="7" spans="1:30" x14ac:dyDescent="0.25">
      <c r="A7" s="24"/>
      <c r="B7" s="97"/>
      <c r="C7" s="1"/>
      <c r="D7" s="97"/>
      <c r="E7" s="9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7"/>
      <c r="X7" s="1"/>
      <c r="Y7" s="88"/>
      <c r="Z7" s="88"/>
      <c r="AA7" s="88"/>
      <c r="AB7" s="88"/>
      <c r="AC7" s="88"/>
      <c r="AD7" s="88"/>
    </row>
    <row r="8" spans="1:30" x14ac:dyDescent="0.25">
      <c r="A8" s="24"/>
      <c r="B8" s="97"/>
      <c r="C8" s="1"/>
      <c r="D8" s="97"/>
      <c r="E8" s="9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7"/>
      <c r="X8" s="1"/>
      <c r="Y8" s="88"/>
      <c r="Z8" s="88"/>
      <c r="AA8" s="88"/>
      <c r="AB8" s="88"/>
      <c r="AC8" s="88"/>
      <c r="AD8" s="88"/>
    </row>
    <row r="9" spans="1:30" x14ac:dyDescent="0.25">
      <c r="A9" s="24"/>
      <c r="B9" s="97"/>
      <c r="C9" s="1"/>
      <c r="D9" s="97"/>
      <c r="E9" s="9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7"/>
      <c r="X9" s="1"/>
      <c r="Y9" s="88"/>
      <c r="Z9" s="88"/>
      <c r="AA9" s="88"/>
      <c r="AB9" s="88"/>
      <c r="AC9" s="88"/>
      <c r="AD9" s="88"/>
    </row>
    <row r="10" spans="1:30" x14ac:dyDescent="0.25">
      <c r="A10" s="24"/>
      <c r="B10" s="97"/>
      <c r="C10" s="1"/>
      <c r="D10" s="97"/>
      <c r="E10" s="9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7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97"/>
      <c r="C11" s="1"/>
      <c r="D11" s="97"/>
      <c r="E11" s="9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7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97"/>
      <c r="C12" s="1"/>
      <c r="D12" s="97"/>
      <c r="E12" s="9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7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97"/>
      <c r="C13" s="1"/>
      <c r="D13" s="97"/>
      <c r="E13" s="9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7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97"/>
      <c r="C14" s="1"/>
      <c r="D14" s="97"/>
      <c r="E14" s="9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7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97"/>
      <c r="C15" s="1"/>
      <c r="D15" s="97"/>
      <c r="E15" s="9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7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97"/>
      <c r="C16" s="1"/>
      <c r="D16" s="97"/>
      <c r="E16" s="9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7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97"/>
      <c r="C17" s="1"/>
      <c r="D17" s="97"/>
      <c r="E17" s="9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7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97"/>
      <c r="C18" s="1"/>
      <c r="D18" s="97"/>
      <c r="E18" s="9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7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97"/>
      <c r="C19" s="1"/>
      <c r="D19" s="97"/>
      <c r="E19" s="9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7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97"/>
      <c r="C20" s="1"/>
      <c r="D20" s="97"/>
      <c r="E20" s="9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7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97"/>
      <c r="C21" s="1"/>
      <c r="D21" s="97"/>
      <c r="E21" s="9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7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97"/>
      <c r="C22" s="1"/>
      <c r="D22" s="97"/>
      <c r="E22" s="9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7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97"/>
      <c r="C23" s="1"/>
      <c r="D23" s="97"/>
      <c r="E23" s="9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7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97"/>
      <c r="C24" s="1"/>
      <c r="D24" s="97"/>
      <c r="E24" s="9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7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97"/>
      <c r="C25" s="1"/>
      <c r="D25" s="97"/>
      <c r="E25" s="9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7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97"/>
      <c r="C26" s="1"/>
      <c r="D26" s="97"/>
      <c r="E26" s="9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7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97"/>
      <c r="C27" s="1"/>
      <c r="D27" s="97"/>
      <c r="E27" s="9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7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97"/>
      <c r="C28" s="1"/>
      <c r="D28" s="97"/>
      <c r="E28" s="9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7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97"/>
      <c r="C29" s="1"/>
      <c r="D29" s="97"/>
      <c r="E29" s="9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7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97"/>
      <c r="C30" s="1"/>
      <c r="D30" s="97"/>
      <c r="E30" s="9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7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97"/>
      <c r="C31" s="1"/>
      <c r="D31" s="97"/>
      <c r="E31" s="9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7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97"/>
      <c r="C32" s="1"/>
      <c r="D32" s="97"/>
      <c r="E32" s="9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7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97"/>
      <c r="C33" s="1"/>
      <c r="D33" s="97"/>
      <c r="E33" s="9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7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97"/>
      <c r="C34" s="1"/>
      <c r="D34" s="97"/>
      <c r="E34" s="9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7"/>
      <c r="X34" s="1"/>
      <c r="Y34" s="88"/>
      <c r="Z34" s="88"/>
      <c r="AA34" s="88"/>
      <c r="AB34" s="88"/>
      <c r="AC34" s="88"/>
      <c r="AD34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2019-01-27T11:35:33Z</dcterms:modified>
</cp:coreProperties>
</file>