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20" i="3" l="1"/>
  <c r="O20" i="3"/>
  <c r="N20" i="3"/>
  <c r="M20" i="3"/>
  <c r="L20" i="3"/>
  <c r="H21" i="3"/>
  <c r="K23" i="3"/>
  <c r="AS17" i="3"/>
  <c r="AQ17" i="3"/>
  <c r="AR17" i="3" s="1"/>
  <c r="AP17" i="3"/>
  <c r="AO17" i="3"/>
  <c r="AN17" i="3"/>
  <c r="AM17" i="3"/>
  <c r="AG17" i="3"/>
  <c r="AE17" i="3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H17" i="3"/>
  <c r="G17" i="3"/>
  <c r="G21" i="3" s="1"/>
  <c r="G23" i="3" s="1"/>
  <c r="F17" i="3"/>
  <c r="F21" i="3" s="1"/>
  <c r="E17" i="3"/>
  <c r="E21" i="3" s="1"/>
  <c r="E23" i="3" s="1"/>
  <c r="I22" i="3" l="1"/>
  <c r="I23" i="3" s="1"/>
  <c r="K22" i="3"/>
  <c r="F22" i="3"/>
  <c r="L22" i="3" s="1"/>
  <c r="H22" i="3"/>
  <c r="O22" i="3"/>
  <c r="N22" i="3"/>
  <c r="M22" i="3"/>
  <c r="H23" i="3"/>
  <c r="M23" i="3" s="1"/>
  <c r="AF17" i="3"/>
  <c r="O23" i="3" l="1"/>
  <c r="J23" i="3"/>
  <c r="J22" i="3"/>
  <c r="F23" i="3"/>
  <c r="L23" i="3" l="1"/>
  <c r="N23" i="3"/>
</calcChain>
</file>

<file path=xl/sharedStrings.xml><?xml version="1.0" encoding="utf-8"?>
<sst xmlns="http://schemas.openxmlformats.org/spreadsheetml/2006/main" count="243" uniqueCount="94">
  <si>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</si>
  <si>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</si>
  <si>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</si>
  <si>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</si>
  <si>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</si>
  <si>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</si>
  <si>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</si>
  <si>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</si>
  <si>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</si>
  <si>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</si>
  <si>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</si>
  <si>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</si>
  <si>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</si>
  <si>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</si>
  <si>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</si>
  <si>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</si>
  <si>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</si>
  <si>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</si>
  <si>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</si>
  <si>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</si>
  <si>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</si>
  <si>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</si>
  <si>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</si>
  <si>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</si>
  <si>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</si>
  <si>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</si>
  <si>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</si>
  <si>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</si>
  <si>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</si>
  <si>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</si>
  <si>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</si>
  <si>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</si>
  <si>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</si>
  <si>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</si>
  <si>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9.</t>
  </si>
  <si>
    <t>KiPa</t>
  </si>
  <si>
    <t>13.05. 2008  Lippo - KiPa  2-1  (4-3, 3-5, 2-0)</t>
  </si>
  <si>
    <t xml:space="preserve">  24 v 11 kk   3 pv</t>
  </si>
  <si>
    <t>suomensarja</t>
  </si>
  <si>
    <t>KiPa  2</t>
  </si>
  <si>
    <t>ToPo</t>
  </si>
  <si>
    <t>PKP</t>
  </si>
  <si>
    <t>PuMu</t>
  </si>
  <si>
    <t>5.</t>
  </si>
  <si>
    <t>1.</t>
  </si>
  <si>
    <t>7.</t>
  </si>
  <si>
    <t>2.</t>
  </si>
  <si>
    <t>4.</t>
  </si>
  <si>
    <t>6.</t>
  </si>
  <si>
    <t>Seurat</t>
  </si>
  <si>
    <t>ToPo = Tohmajärven Pomppu  (1991)</t>
  </si>
  <si>
    <t>PKP = Puurtilan Kisa-Pojat  (19489</t>
  </si>
  <si>
    <t>10.6.1983</t>
  </si>
  <si>
    <t>KiPa = Kiteen Pallo-90  (1990),  kasvattajaseura</t>
  </si>
  <si>
    <t>PuMu = Puna-Mustat, Helsinki  (1941)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</si>
  <si>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</si>
  <si>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</si>
  <si>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</si>
  <si>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</si>
  <si>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</si>
  <si>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</si>
  <si>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</si>
  <si>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</si>
  <si>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</si>
  <si>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</si>
  <si>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</si>
  <si>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</si>
  <si>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</si>
  <si>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</si>
  <si>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</si>
  <si>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SiiPe</t>
  </si>
  <si>
    <t>Petri Veikkanen</t>
  </si>
  <si>
    <t>1318</t>
  </si>
  <si>
    <t>Pasi Paakkinen</t>
  </si>
  <si>
    <t xml:space="preserve">  2-1  (5-1, 2-3, 2-1)</t>
  </si>
  <si>
    <t xml:space="preserve"> ITÄ - LÄNSI - KORTTI</t>
  </si>
  <si>
    <t>maakuntasarja</t>
  </si>
  <si>
    <t>****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</si>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</sst>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2" xfId="0" applyFont="1" applyFill="1" applyBorder="1" applyAlignment="1">
      <alignment horizontal="center"/>
    </xf>
    <xf numFmtId="0" fontId="8" fillId="8" borderId="2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/>
    <xf numFmtId="165" fontId="3" fillId="10" borderId="1" xfId="1" quotePrefix="1" applyNumberFormat="1" applyFont="1" applyFill="1" applyBorder="1" applyAlignment="1">
      <alignment horizontal="center"/>
    </xf>
    <xf numFmtId="0" fontId="3" fillId="10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6" xfId="0" applyFont="1" applyFill="1" applyBorder="1" applyAlignment="1">
      <alignment horizontal="left"/>
    </xf>
    <xf numFmtId="0" fontId="3" fillId="7" borderId="14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8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5703125" style="33" customWidth="1"/>
    <col min="16" max="20" width="5.7109375" style="74" customWidth="1"/>
    <col min="21" max="21" width="8.7109375" style="74" customWidth="1"/>
    <col min="22" max="22" width="0.5703125" style="33" customWidth="1"/>
    <col min="23" max="27" width="5.7109375" style="74" customWidth="1"/>
    <col min="28" max="28" width="8.7109375" style="74" customWidth="1"/>
    <col min="29" max="29" width="0.5703125" style="33" customWidth="1"/>
    <col min="30" max="35" width="5.7109375" style="74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73</v>
      </c>
      <c r="C1" s="3"/>
      <c r="D1" s="4"/>
      <c r="E1" s="5" t="s">
        <v>52</v>
      </c>
      <c r="F1" s="103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04"/>
      <c r="W2" s="22" t="s">
        <v>16</v>
      </c>
      <c r="X2" s="14"/>
      <c r="Y2" s="14"/>
      <c r="Z2" s="14"/>
      <c r="AA2" s="14"/>
      <c r="AB2" s="15"/>
      <c r="AC2" s="104"/>
      <c r="AD2" s="22" t="s">
        <v>78</v>
      </c>
      <c r="AE2" s="14"/>
      <c r="AF2" s="14"/>
      <c r="AG2" s="20"/>
      <c r="AH2" s="14" t="s">
        <v>79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1999</v>
      </c>
      <c r="C4" s="25" t="s">
        <v>45</v>
      </c>
      <c r="D4" s="26" t="s">
        <v>39</v>
      </c>
      <c r="E4" s="25"/>
      <c r="F4" s="27" t="s">
        <v>38</v>
      </c>
      <c r="G4" s="25"/>
      <c r="H4" s="25"/>
      <c r="I4" s="25"/>
      <c r="J4" s="25"/>
      <c r="K4" s="25"/>
      <c r="L4" s="25"/>
      <c r="M4" s="25"/>
      <c r="N4" s="28"/>
      <c r="O4" s="24"/>
      <c r="P4" s="29"/>
      <c r="Q4" s="29"/>
      <c r="R4" s="29"/>
      <c r="S4" s="29"/>
      <c r="T4" s="29"/>
      <c r="U4" s="30"/>
      <c r="V4" s="24"/>
      <c r="W4" s="31"/>
      <c r="X4" s="31"/>
      <c r="Y4" s="34"/>
      <c r="Z4" s="31"/>
      <c r="AA4" s="34"/>
      <c r="AB4" s="105"/>
      <c r="AC4" s="24"/>
      <c r="AD4" s="29"/>
      <c r="AE4" s="29"/>
      <c r="AF4" s="29"/>
      <c r="AG4" s="30"/>
      <c r="AH4" s="35"/>
      <c r="AI4" s="29"/>
      <c r="AJ4" s="9"/>
    </row>
    <row r="5" spans="1:36" s="23" customFormat="1" ht="15" customHeight="1" x14ac:dyDescent="0.25">
      <c r="A5" s="9"/>
      <c r="B5" s="98">
        <v>2000</v>
      </c>
      <c r="C5" s="98" t="s">
        <v>44</v>
      </c>
      <c r="D5" s="99" t="s">
        <v>39</v>
      </c>
      <c r="E5" s="98"/>
      <c r="F5" s="101" t="s">
        <v>76</v>
      </c>
      <c r="G5" s="98"/>
      <c r="H5" s="98"/>
      <c r="I5" s="98"/>
      <c r="J5" s="98"/>
      <c r="K5" s="98"/>
      <c r="L5" s="98"/>
      <c r="M5" s="98"/>
      <c r="N5" s="100"/>
      <c r="O5" s="33"/>
      <c r="P5" s="106"/>
      <c r="Q5" s="106"/>
      <c r="R5" s="107"/>
      <c r="S5" s="106"/>
      <c r="T5" s="106"/>
      <c r="U5" s="106"/>
      <c r="V5" s="33"/>
      <c r="W5" s="31"/>
      <c r="X5" s="31"/>
      <c r="Y5" s="34"/>
      <c r="Z5" s="31"/>
      <c r="AA5" s="34"/>
      <c r="AB5" s="105"/>
      <c r="AC5" s="33"/>
      <c r="AD5" s="106"/>
      <c r="AE5" s="106"/>
      <c r="AF5" s="106"/>
      <c r="AG5" s="107"/>
      <c r="AH5" s="108"/>
      <c r="AI5" s="106"/>
      <c r="AJ5" s="9"/>
    </row>
    <row r="6" spans="1:36" s="23" customFormat="1" ht="15" customHeight="1" x14ac:dyDescent="0.25">
      <c r="A6" s="9"/>
      <c r="B6" s="25">
        <v>2001</v>
      </c>
      <c r="C6" s="25" t="s">
        <v>43</v>
      </c>
      <c r="D6" s="26" t="s">
        <v>39</v>
      </c>
      <c r="E6" s="25"/>
      <c r="F6" s="27" t="s">
        <v>38</v>
      </c>
      <c r="G6" s="32"/>
      <c r="H6" s="25"/>
      <c r="I6" s="25"/>
      <c r="J6" s="25"/>
      <c r="K6" s="25"/>
      <c r="L6" s="25"/>
      <c r="M6" s="25"/>
      <c r="N6" s="28"/>
      <c r="O6" s="33"/>
      <c r="P6" s="106"/>
      <c r="Q6" s="106"/>
      <c r="R6" s="107"/>
      <c r="S6" s="106"/>
      <c r="T6" s="106"/>
      <c r="U6" s="106"/>
      <c r="V6" s="33"/>
      <c r="W6" s="31"/>
      <c r="X6" s="31"/>
      <c r="Y6" s="34"/>
      <c r="Z6" s="31"/>
      <c r="AA6" s="34"/>
      <c r="AB6" s="105"/>
      <c r="AC6" s="33"/>
      <c r="AD6" s="106"/>
      <c r="AE6" s="106"/>
      <c r="AF6" s="106"/>
      <c r="AG6" s="107"/>
      <c r="AH6" s="108"/>
      <c r="AI6" s="106"/>
      <c r="AJ6" s="9"/>
    </row>
    <row r="7" spans="1:36" s="23" customFormat="1" ht="15" customHeight="1" x14ac:dyDescent="0.25">
      <c r="A7" s="9"/>
      <c r="B7" s="25">
        <v>2002</v>
      </c>
      <c r="C7" s="36" t="s">
        <v>44</v>
      </c>
      <c r="D7" s="26" t="s">
        <v>39</v>
      </c>
      <c r="E7" s="25"/>
      <c r="F7" s="27" t="s">
        <v>38</v>
      </c>
      <c r="G7" s="32"/>
      <c r="H7" s="25"/>
      <c r="I7" s="25"/>
      <c r="J7" s="25"/>
      <c r="K7" s="25"/>
      <c r="L7" s="25"/>
      <c r="M7" s="25"/>
      <c r="N7" s="28"/>
      <c r="O7" s="33"/>
      <c r="P7" s="106"/>
      <c r="Q7" s="106"/>
      <c r="R7" s="107"/>
      <c r="S7" s="106"/>
      <c r="T7" s="106"/>
      <c r="U7" s="106"/>
      <c r="V7" s="33"/>
      <c r="W7" s="31"/>
      <c r="X7" s="31"/>
      <c r="Y7" s="34"/>
      <c r="Z7" s="31"/>
      <c r="AA7" s="34"/>
      <c r="AB7" s="105"/>
      <c r="AC7" s="33"/>
      <c r="AD7" s="106"/>
      <c r="AE7" s="106"/>
      <c r="AF7" s="106"/>
      <c r="AG7" s="107"/>
      <c r="AH7" s="108"/>
      <c r="AI7" s="106"/>
      <c r="AJ7" s="9"/>
    </row>
    <row r="8" spans="1:36" s="23" customFormat="1" ht="15" customHeight="1" x14ac:dyDescent="0.25">
      <c r="A8" s="9"/>
      <c r="B8" s="25">
        <v>2003</v>
      </c>
      <c r="C8" s="36" t="s">
        <v>45</v>
      </c>
      <c r="D8" s="26" t="s">
        <v>39</v>
      </c>
      <c r="E8" s="25"/>
      <c r="F8" s="27" t="s">
        <v>38</v>
      </c>
      <c r="G8" s="32"/>
      <c r="H8" s="25"/>
      <c r="I8" s="25"/>
      <c r="J8" s="25"/>
      <c r="K8" s="25"/>
      <c r="L8" s="25"/>
      <c r="M8" s="25"/>
      <c r="N8" s="28"/>
      <c r="O8" s="33"/>
      <c r="P8" s="106"/>
      <c r="Q8" s="106"/>
      <c r="R8" s="107"/>
      <c r="S8" s="106"/>
      <c r="T8" s="106"/>
      <c r="U8" s="106"/>
      <c r="V8" s="33"/>
      <c r="W8" s="31"/>
      <c r="X8" s="31"/>
      <c r="Y8" s="34"/>
      <c r="Z8" s="31"/>
      <c r="AA8" s="34"/>
      <c r="AB8" s="105"/>
      <c r="AC8" s="33"/>
      <c r="AD8" s="106"/>
      <c r="AE8" s="106"/>
      <c r="AF8" s="106"/>
      <c r="AG8" s="107"/>
      <c r="AH8" s="108"/>
      <c r="AI8" s="106"/>
      <c r="AJ8" s="9"/>
    </row>
    <row r="9" spans="1:36" s="23" customFormat="1" ht="15" customHeight="1" x14ac:dyDescent="0.25">
      <c r="A9" s="9"/>
      <c r="B9" s="25">
        <v>2004</v>
      </c>
      <c r="C9" s="36" t="s">
        <v>46</v>
      </c>
      <c r="D9" s="26" t="s">
        <v>40</v>
      </c>
      <c r="E9" s="25"/>
      <c r="F9" s="27" t="s">
        <v>38</v>
      </c>
      <c r="G9" s="32"/>
      <c r="H9" s="25"/>
      <c r="I9" s="25"/>
      <c r="J9" s="25"/>
      <c r="K9" s="25"/>
      <c r="L9" s="25"/>
      <c r="M9" s="25"/>
      <c r="N9" s="28"/>
      <c r="O9" s="33"/>
      <c r="P9" s="106"/>
      <c r="Q9" s="106"/>
      <c r="R9" s="107"/>
      <c r="S9" s="106"/>
      <c r="T9" s="106"/>
      <c r="U9" s="106"/>
      <c r="V9" s="33"/>
      <c r="W9" s="31"/>
      <c r="X9" s="31"/>
      <c r="Y9" s="34"/>
      <c r="Z9" s="31"/>
      <c r="AA9" s="34"/>
      <c r="AB9" s="105"/>
      <c r="AC9" s="33"/>
      <c r="AD9" s="106"/>
      <c r="AE9" s="106"/>
      <c r="AF9" s="106"/>
      <c r="AG9" s="107"/>
      <c r="AH9" s="108"/>
      <c r="AI9" s="106"/>
      <c r="AJ9" s="9"/>
    </row>
    <row r="10" spans="1:36" s="23" customFormat="1" ht="15" customHeight="1" x14ac:dyDescent="0.25">
      <c r="A10" s="9"/>
      <c r="B10" s="25">
        <v>2005</v>
      </c>
      <c r="C10" s="36" t="s">
        <v>43</v>
      </c>
      <c r="D10" s="26" t="s">
        <v>41</v>
      </c>
      <c r="E10" s="25"/>
      <c r="F10" s="27" t="s">
        <v>38</v>
      </c>
      <c r="G10" s="32"/>
      <c r="H10" s="25"/>
      <c r="I10" s="25"/>
      <c r="J10" s="25"/>
      <c r="K10" s="25"/>
      <c r="L10" s="25"/>
      <c r="M10" s="25"/>
      <c r="N10" s="28"/>
      <c r="O10" s="33"/>
      <c r="P10" s="106"/>
      <c r="Q10" s="106"/>
      <c r="R10" s="107"/>
      <c r="S10" s="106"/>
      <c r="T10" s="106"/>
      <c r="U10" s="106"/>
      <c r="V10" s="33"/>
      <c r="W10" s="31"/>
      <c r="X10" s="31"/>
      <c r="Y10" s="34"/>
      <c r="Z10" s="31"/>
      <c r="AA10" s="34"/>
      <c r="AB10" s="105"/>
      <c r="AC10" s="33"/>
      <c r="AD10" s="106"/>
      <c r="AE10" s="106"/>
      <c r="AF10" s="106"/>
      <c r="AG10" s="107"/>
      <c r="AH10" s="108"/>
      <c r="AI10" s="106"/>
      <c r="AJ10" s="9"/>
    </row>
    <row r="11" spans="1:36" s="23" customFormat="1" ht="15" customHeight="1" x14ac:dyDescent="0.25">
      <c r="A11" s="9"/>
      <c r="B11" s="25">
        <v>2006</v>
      </c>
      <c r="C11" s="36" t="s">
        <v>47</v>
      </c>
      <c r="D11" s="26" t="s">
        <v>40</v>
      </c>
      <c r="E11" s="25"/>
      <c r="F11" s="27" t="s">
        <v>38</v>
      </c>
      <c r="G11" s="32"/>
      <c r="H11" s="25"/>
      <c r="I11" s="25"/>
      <c r="J11" s="25"/>
      <c r="K11" s="25"/>
      <c r="L11" s="25"/>
      <c r="M11" s="25"/>
      <c r="N11" s="28"/>
      <c r="O11" s="33"/>
      <c r="P11" s="106"/>
      <c r="Q11" s="106"/>
      <c r="R11" s="107"/>
      <c r="S11" s="106"/>
      <c r="T11" s="106"/>
      <c r="U11" s="106"/>
      <c r="V11" s="33"/>
      <c r="W11" s="31"/>
      <c r="X11" s="31"/>
      <c r="Y11" s="34"/>
      <c r="Z11" s="31"/>
      <c r="AA11" s="34"/>
      <c r="AB11" s="105"/>
      <c r="AC11" s="33"/>
      <c r="AD11" s="106"/>
      <c r="AE11" s="106"/>
      <c r="AF11" s="106"/>
      <c r="AG11" s="107"/>
      <c r="AH11" s="108"/>
      <c r="AI11" s="106"/>
      <c r="AJ11" s="9"/>
    </row>
    <row r="12" spans="1:36" s="23" customFormat="1" ht="15" customHeight="1" x14ac:dyDescent="0.25">
      <c r="A12" s="9"/>
      <c r="B12" s="25">
        <v>2007</v>
      </c>
      <c r="C12" s="36" t="s">
        <v>48</v>
      </c>
      <c r="D12" s="26" t="s">
        <v>40</v>
      </c>
      <c r="E12" s="25"/>
      <c r="F12" s="27" t="s">
        <v>38</v>
      </c>
      <c r="G12" s="32"/>
      <c r="H12" s="25"/>
      <c r="I12" s="25"/>
      <c r="J12" s="25"/>
      <c r="K12" s="25"/>
      <c r="L12" s="25"/>
      <c r="M12" s="25"/>
      <c r="N12" s="28"/>
      <c r="O12" s="33"/>
      <c r="P12" s="106"/>
      <c r="Q12" s="106"/>
      <c r="R12" s="107"/>
      <c r="S12" s="106"/>
      <c r="T12" s="106"/>
      <c r="U12" s="106"/>
      <c r="V12" s="33"/>
      <c r="W12" s="31"/>
      <c r="X12" s="31"/>
      <c r="Y12" s="34"/>
      <c r="Z12" s="31"/>
      <c r="AA12" s="34"/>
      <c r="AB12" s="105"/>
      <c r="AC12" s="33"/>
      <c r="AD12" s="106"/>
      <c r="AE12" s="106"/>
      <c r="AF12" s="106"/>
      <c r="AG12" s="107"/>
      <c r="AH12" s="108"/>
      <c r="AI12" s="106"/>
      <c r="AJ12" s="9"/>
    </row>
    <row r="13" spans="1:36" s="23" customFormat="1" ht="15" customHeight="1" x14ac:dyDescent="0.25">
      <c r="A13" s="9"/>
      <c r="B13" s="29">
        <v>2008</v>
      </c>
      <c r="C13" s="35" t="s">
        <v>34</v>
      </c>
      <c r="D13" s="2" t="s">
        <v>35</v>
      </c>
      <c r="E13" s="29">
        <v>13</v>
      </c>
      <c r="F13" s="29">
        <v>0</v>
      </c>
      <c r="G13" s="30">
        <v>12</v>
      </c>
      <c r="H13" s="29">
        <v>0</v>
      </c>
      <c r="I13" s="29">
        <v>22</v>
      </c>
      <c r="J13" s="29">
        <v>1</v>
      </c>
      <c r="K13" s="29">
        <v>1</v>
      </c>
      <c r="L13" s="29">
        <v>8</v>
      </c>
      <c r="M13" s="29">
        <v>12</v>
      </c>
      <c r="N13" s="37">
        <v>0.36699999999999999</v>
      </c>
      <c r="O13" s="33"/>
      <c r="P13" s="106"/>
      <c r="Q13" s="106"/>
      <c r="R13" s="107"/>
      <c r="S13" s="106"/>
      <c r="T13" s="106"/>
      <c r="U13" s="106"/>
      <c r="V13" s="33"/>
      <c r="W13" s="31"/>
      <c r="X13" s="31"/>
      <c r="Y13" s="34"/>
      <c r="Z13" s="31"/>
      <c r="AA13" s="34"/>
      <c r="AB13" s="105"/>
      <c r="AC13" s="33"/>
      <c r="AD13" s="106"/>
      <c r="AE13" s="106"/>
      <c r="AF13" s="106">
        <v>1</v>
      </c>
      <c r="AG13" s="107"/>
      <c r="AH13" s="108"/>
      <c r="AI13" s="106"/>
      <c r="AJ13" s="9"/>
    </row>
    <row r="14" spans="1:36" s="23" customFormat="1" ht="15" customHeight="1" x14ac:dyDescent="0.25">
      <c r="A14" s="9"/>
      <c r="B14" s="25">
        <v>2009</v>
      </c>
      <c r="C14" s="36" t="s">
        <v>34</v>
      </c>
      <c r="D14" s="26" t="s">
        <v>42</v>
      </c>
      <c r="E14" s="25"/>
      <c r="F14" s="27" t="s">
        <v>38</v>
      </c>
      <c r="G14" s="32"/>
      <c r="H14" s="25"/>
      <c r="I14" s="25"/>
      <c r="J14" s="25"/>
      <c r="K14" s="25"/>
      <c r="L14" s="25"/>
      <c r="M14" s="25"/>
      <c r="N14" s="28"/>
      <c r="O14" s="33"/>
      <c r="P14" s="106"/>
      <c r="Q14" s="106"/>
      <c r="R14" s="107"/>
      <c r="S14" s="106"/>
      <c r="T14" s="106"/>
      <c r="U14" s="106"/>
      <c r="V14" s="33"/>
      <c r="W14" s="31"/>
      <c r="X14" s="31"/>
      <c r="Y14" s="34"/>
      <c r="Z14" s="31"/>
      <c r="AA14" s="34"/>
      <c r="AB14" s="105"/>
      <c r="AC14" s="33"/>
      <c r="AD14" s="106"/>
      <c r="AE14" s="106"/>
      <c r="AF14" s="106"/>
      <c r="AG14" s="107"/>
      <c r="AH14" s="108"/>
      <c r="AI14" s="106"/>
      <c r="AJ14" s="9"/>
    </row>
    <row r="15" spans="1:36" s="23" customFormat="1" ht="15" customHeight="1" x14ac:dyDescent="0.25">
      <c r="A15" s="9"/>
      <c r="B15" s="25">
        <v>2010</v>
      </c>
      <c r="C15" s="36" t="s">
        <v>44</v>
      </c>
      <c r="D15" s="26" t="s">
        <v>42</v>
      </c>
      <c r="E15" s="25"/>
      <c r="F15" s="27" t="s">
        <v>38</v>
      </c>
      <c r="G15" s="32"/>
      <c r="H15" s="25"/>
      <c r="I15" s="25"/>
      <c r="J15" s="25"/>
      <c r="K15" s="25"/>
      <c r="L15" s="25"/>
      <c r="M15" s="25"/>
      <c r="N15" s="28"/>
      <c r="O15" s="33"/>
      <c r="P15" s="106"/>
      <c r="Q15" s="106"/>
      <c r="R15" s="107"/>
      <c r="S15" s="106"/>
      <c r="T15" s="106"/>
      <c r="U15" s="106"/>
      <c r="V15" s="33"/>
      <c r="W15" s="31"/>
      <c r="X15" s="31"/>
      <c r="Y15" s="34"/>
      <c r="Z15" s="31"/>
      <c r="AA15" s="34"/>
      <c r="AB15" s="105"/>
      <c r="AC15" s="33"/>
      <c r="AD15" s="106"/>
      <c r="AE15" s="106"/>
      <c r="AF15" s="106"/>
      <c r="AG15" s="107"/>
      <c r="AH15" s="108"/>
      <c r="AI15" s="106"/>
      <c r="AJ15" s="9"/>
    </row>
    <row r="16" spans="1:36" s="23" customFormat="1" ht="15" customHeight="1" x14ac:dyDescent="0.25">
      <c r="A16" s="9"/>
      <c r="B16" s="29" t="s">
        <v>77</v>
      </c>
      <c r="C16" s="35"/>
      <c r="D16" s="2"/>
      <c r="E16" s="29"/>
      <c r="F16" s="102"/>
      <c r="G16" s="30"/>
      <c r="H16" s="29"/>
      <c r="I16" s="29"/>
      <c r="J16" s="29"/>
      <c r="K16" s="29"/>
      <c r="L16" s="29"/>
      <c r="M16" s="29"/>
      <c r="N16" s="37"/>
      <c r="O16" s="33"/>
      <c r="P16" s="106"/>
      <c r="Q16" s="106"/>
      <c r="R16" s="107"/>
      <c r="S16" s="106"/>
      <c r="T16" s="106"/>
      <c r="U16" s="106"/>
      <c r="V16" s="33"/>
      <c r="W16" s="31"/>
      <c r="X16" s="31"/>
      <c r="Y16" s="34"/>
      <c r="Z16" s="31"/>
      <c r="AA16" s="34"/>
      <c r="AB16" s="105"/>
      <c r="AC16" s="33"/>
      <c r="AD16" s="106"/>
      <c r="AE16" s="106"/>
      <c r="AF16" s="106"/>
      <c r="AG16" s="107"/>
      <c r="AH16" s="108"/>
      <c r="AI16" s="106"/>
      <c r="AJ16" s="9"/>
    </row>
    <row r="17" spans="1:37" s="23" customFormat="1" ht="15" customHeight="1" x14ac:dyDescent="0.25">
      <c r="A17" s="9"/>
      <c r="B17" s="25">
        <v>2017</v>
      </c>
      <c r="C17" s="36" t="s">
        <v>46</v>
      </c>
      <c r="D17" s="26" t="s">
        <v>42</v>
      </c>
      <c r="E17" s="25"/>
      <c r="F17" s="27" t="s">
        <v>38</v>
      </c>
      <c r="G17" s="32"/>
      <c r="H17" s="25"/>
      <c r="I17" s="25"/>
      <c r="J17" s="25"/>
      <c r="K17" s="25"/>
      <c r="L17" s="25"/>
      <c r="M17" s="25"/>
      <c r="N17" s="28"/>
      <c r="O17" s="33"/>
      <c r="P17" s="106"/>
      <c r="Q17" s="106"/>
      <c r="R17" s="107"/>
      <c r="S17" s="106"/>
      <c r="T17" s="106"/>
      <c r="U17" s="106"/>
      <c r="V17" s="33"/>
      <c r="W17" s="31"/>
      <c r="X17" s="31"/>
      <c r="Y17" s="34"/>
      <c r="Z17" s="31"/>
      <c r="AA17" s="34"/>
      <c r="AB17" s="105"/>
      <c r="AC17" s="33"/>
      <c r="AD17" s="106"/>
      <c r="AE17" s="106"/>
      <c r="AF17" s="106"/>
      <c r="AG17" s="107"/>
      <c r="AH17" s="108"/>
      <c r="AI17" s="106"/>
      <c r="AJ17" s="9"/>
    </row>
    <row r="18" spans="1:37" s="23" customFormat="1" ht="15" customHeight="1" x14ac:dyDescent="0.2">
      <c r="A18" s="1"/>
      <c r="B18" s="16" t="s">
        <v>7</v>
      </c>
      <c r="C18" s="17"/>
      <c r="D18" s="15"/>
      <c r="E18" s="18">
        <v>13</v>
      </c>
      <c r="F18" s="18">
        <v>0</v>
      </c>
      <c r="G18" s="18">
        <v>12</v>
      </c>
      <c r="H18" s="18">
        <v>0</v>
      </c>
      <c r="I18" s="18">
        <v>22</v>
      </c>
      <c r="J18" s="18">
        <v>1</v>
      </c>
      <c r="K18" s="18">
        <v>1</v>
      </c>
      <c r="L18" s="18">
        <v>8</v>
      </c>
      <c r="M18" s="18">
        <v>12</v>
      </c>
      <c r="N18" s="38">
        <v>0.36699999999999999</v>
      </c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38">
        <v>0</v>
      </c>
      <c r="V18" s="24"/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38">
        <v>0</v>
      </c>
      <c r="AC18" s="24"/>
      <c r="AD18" s="18">
        <v>0</v>
      </c>
      <c r="AE18" s="18">
        <v>0</v>
      </c>
      <c r="AF18" s="18">
        <v>1</v>
      </c>
      <c r="AG18" s="18">
        <v>0</v>
      </c>
      <c r="AH18" s="18">
        <v>0</v>
      </c>
      <c r="AI18" s="18">
        <v>0</v>
      </c>
      <c r="AJ18" s="9"/>
    </row>
    <row r="19" spans="1:37" s="23" customFormat="1" ht="15" customHeight="1" x14ac:dyDescent="0.25">
      <c r="A19" s="9"/>
      <c r="B19" s="2" t="s">
        <v>2</v>
      </c>
      <c r="C19" s="35"/>
      <c r="D19" s="39">
        <v>29.666666666666668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33"/>
      <c r="P19" s="40"/>
      <c r="Q19" s="43"/>
      <c r="R19" s="40"/>
      <c r="S19" s="40"/>
      <c r="T19" s="40"/>
      <c r="U19" s="40"/>
      <c r="V19" s="33"/>
      <c r="W19" s="40"/>
      <c r="X19" s="40"/>
      <c r="Y19" s="40"/>
      <c r="Z19" s="40"/>
      <c r="AA19" s="40"/>
      <c r="AB19" s="40"/>
      <c r="AC19" s="33"/>
      <c r="AD19" s="40"/>
      <c r="AE19" s="40"/>
      <c r="AF19" s="40"/>
      <c r="AG19" s="40"/>
      <c r="AH19" s="40"/>
      <c r="AI19" s="40"/>
      <c r="AJ19" s="9"/>
    </row>
    <row r="20" spans="1:37" s="23" customFormat="1" ht="15" customHeight="1" x14ac:dyDescent="0.25">
      <c r="A20" s="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33"/>
      <c r="P20" s="40"/>
      <c r="Q20" s="43"/>
      <c r="R20" s="40"/>
      <c r="S20" s="40"/>
      <c r="T20" s="40"/>
      <c r="U20" s="40"/>
      <c r="V20" s="33"/>
      <c r="W20" s="40"/>
      <c r="X20" s="40"/>
      <c r="Y20" s="40"/>
      <c r="Z20" s="40"/>
      <c r="AA20" s="40"/>
      <c r="AB20" s="40"/>
      <c r="AC20" s="33"/>
      <c r="AD20" s="40"/>
      <c r="AE20" s="40"/>
      <c r="AF20" s="40"/>
      <c r="AG20" s="40"/>
      <c r="AH20" s="40"/>
      <c r="AI20" s="40"/>
      <c r="AJ20" s="9"/>
    </row>
    <row r="21" spans="1:37" ht="15" customHeight="1" x14ac:dyDescent="0.25">
      <c r="A21" s="9"/>
      <c r="B21" s="22" t="s">
        <v>25</v>
      </c>
      <c r="C21" s="44"/>
      <c r="D21" s="44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0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45" t="s">
        <v>30</v>
      </c>
      <c r="Q21" s="12"/>
      <c r="R21" s="12"/>
      <c r="S21" s="12"/>
      <c r="T21" s="46"/>
      <c r="U21" s="46"/>
      <c r="V21" s="46"/>
      <c r="W21" s="46"/>
      <c r="X21" s="46"/>
      <c r="Y21" s="46"/>
      <c r="Z21" s="46"/>
      <c r="AA21" s="12"/>
      <c r="AB21" s="12"/>
      <c r="AC21" s="46"/>
      <c r="AD21" s="12"/>
      <c r="AE21" s="12"/>
      <c r="AF21" s="12"/>
      <c r="AG21" s="12"/>
      <c r="AH21" s="12"/>
      <c r="AI21" s="47"/>
      <c r="AJ21" s="9"/>
      <c r="AK21" s="40"/>
    </row>
    <row r="22" spans="1:37" ht="15" customHeight="1" x14ac:dyDescent="0.2">
      <c r="A22" s="9"/>
      <c r="B22" s="45" t="s">
        <v>13</v>
      </c>
      <c r="C22" s="12"/>
      <c r="D22" s="47"/>
      <c r="E22" s="29">
        <v>13</v>
      </c>
      <c r="F22" s="29">
        <v>0</v>
      </c>
      <c r="G22" s="29">
        <v>12</v>
      </c>
      <c r="H22" s="29">
        <v>0</v>
      </c>
      <c r="I22" s="29">
        <v>22</v>
      </c>
      <c r="J22" s="40"/>
      <c r="K22" s="48">
        <v>0.92307692307692313</v>
      </c>
      <c r="L22" s="48">
        <v>0</v>
      </c>
      <c r="M22" s="48">
        <v>1.6923076923076923</v>
      </c>
      <c r="N22" s="49">
        <v>0.36699999999999999</v>
      </c>
      <c r="O22" s="24"/>
      <c r="P22" s="50" t="s">
        <v>9</v>
      </c>
      <c r="Q22" s="51"/>
      <c r="R22" s="52" t="s">
        <v>36</v>
      </c>
      <c r="S22" s="109"/>
      <c r="T22" s="109"/>
      <c r="U22" s="109"/>
      <c r="V22" s="109"/>
      <c r="W22" s="109"/>
      <c r="X22" s="109"/>
      <c r="Y22" s="110"/>
      <c r="Z22" s="111" t="s">
        <v>11</v>
      </c>
      <c r="AA22" s="111"/>
      <c r="AB22" s="111" t="s">
        <v>37</v>
      </c>
      <c r="AC22" s="111"/>
      <c r="AD22" s="109"/>
      <c r="AE22" s="109"/>
      <c r="AF22" s="109"/>
      <c r="AG22" s="109"/>
      <c r="AH22" s="109"/>
      <c r="AI22" s="112"/>
      <c r="AJ22" s="9"/>
      <c r="AK22" s="40"/>
    </row>
    <row r="23" spans="1:37" ht="15" customHeight="1" x14ac:dyDescent="0.2">
      <c r="A23" s="9"/>
      <c r="B23" s="54" t="s">
        <v>15</v>
      </c>
      <c r="C23" s="55"/>
      <c r="D23" s="56"/>
      <c r="E23" s="29"/>
      <c r="F23" s="29"/>
      <c r="G23" s="29"/>
      <c r="H23" s="29"/>
      <c r="I23" s="29"/>
      <c r="J23" s="40"/>
      <c r="K23" s="48"/>
      <c r="L23" s="48"/>
      <c r="M23" s="48"/>
      <c r="N23" s="49"/>
      <c r="O23" s="24"/>
      <c r="P23" s="57" t="s">
        <v>81</v>
      </c>
      <c r="Q23" s="58"/>
      <c r="R23" s="52" t="s">
        <v>36</v>
      </c>
      <c r="S23" s="52"/>
      <c r="T23" s="52"/>
      <c r="U23" s="52"/>
      <c r="V23" s="52"/>
      <c r="W23" s="52"/>
      <c r="X23" s="52"/>
      <c r="Y23" s="53"/>
      <c r="Z23" s="113" t="s">
        <v>11</v>
      </c>
      <c r="AA23" s="113"/>
      <c r="AB23" s="113" t="s">
        <v>37</v>
      </c>
      <c r="AC23" s="114"/>
      <c r="AD23" s="114"/>
      <c r="AE23" s="52"/>
      <c r="AF23" s="52"/>
      <c r="AG23" s="52"/>
      <c r="AH23" s="53"/>
      <c r="AI23" s="115"/>
      <c r="AJ23" s="9"/>
      <c r="AK23" s="40"/>
    </row>
    <row r="24" spans="1:37" ht="15" customHeight="1" x14ac:dyDescent="0.2">
      <c r="A24" s="9"/>
      <c r="B24" s="59" t="s">
        <v>16</v>
      </c>
      <c r="C24" s="60"/>
      <c r="D24" s="61"/>
      <c r="E24" s="31"/>
      <c r="F24" s="31"/>
      <c r="G24" s="31"/>
      <c r="H24" s="31"/>
      <c r="I24" s="31"/>
      <c r="J24" s="40"/>
      <c r="K24" s="62"/>
      <c r="L24" s="62"/>
      <c r="M24" s="62"/>
      <c r="N24" s="63"/>
      <c r="O24" s="24"/>
      <c r="P24" s="57" t="s">
        <v>82</v>
      </c>
      <c r="Q24" s="58"/>
      <c r="R24" s="52"/>
      <c r="S24" s="52"/>
      <c r="T24" s="52"/>
      <c r="U24" s="52"/>
      <c r="V24" s="52"/>
      <c r="W24" s="52"/>
      <c r="X24" s="52"/>
      <c r="Y24" s="53"/>
      <c r="Z24" s="53"/>
      <c r="AA24" s="53"/>
      <c r="AB24" s="52"/>
      <c r="AC24" s="114"/>
      <c r="AD24" s="114"/>
      <c r="AE24" s="52"/>
      <c r="AF24" s="52"/>
      <c r="AG24" s="52"/>
      <c r="AH24" s="53"/>
      <c r="AI24" s="115"/>
      <c r="AJ24" s="9"/>
      <c r="AK24" s="40"/>
    </row>
    <row r="25" spans="1:37" ht="15" customHeight="1" x14ac:dyDescent="0.2">
      <c r="A25" s="9"/>
      <c r="B25" s="64" t="s">
        <v>26</v>
      </c>
      <c r="C25" s="65"/>
      <c r="D25" s="66"/>
      <c r="E25" s="18">
        <v>13</v>
      </c>
      <c r="F25" s="18">
        <v>0</v>
      </c>
      <c r="G25" s="18">
        <v>12</v>
      </c>
      <c r="H25" s="18">
        <v>0</v>
      </c>
      <c r="I25" s="18">
        <v>22</v>
      </c>
      <c r="J25" s="40"/>
      <c r="K25" s="67">
        <v>0.92307692307692313</v>
      </c>
      <c r="L25" s="67">
        <v>0</v>
      </c>
      <c r="M25" s="67">
        <v>1.6923076923076923</v>
      </c>
      <c r="N25" s="38">
        <v>0.36699999999999999</v>
      </c>
      <c r="O25" s="24"/>
      <c r="P25" s="68" t="s">
        <v>10</v>
      </c>
      <c r="Q25" s="69"/>
      <c r="R25" s="70"/>
      <c r="S25" s="70"/>
      <c r="T25" s="70"/>
      <c r="U25" s="70"/>
      <c r="V25" s="70"/>
      <c r="W25" s="70"/>
      <c r="X25" s="70"/>
      <c r="Y25" s="71"/>
      <c r="Z25" s="71"/>
      <c r="AA25" s="71"/>
      <c r="AB25" s="70"/>
      <c r="AC25" s="116"/>
      <c r="AD25" s="116"/>
      <c r="AE25" s="116"/>
      <c r="AF25" s="70"/>
      <c r="AG25" s="70"/>
      <c r="AH25" s="71"/>
      <c r="AI25" s="117"/>
      <c r="AJ25" s="9"/>
      <c r="AK25" s="40"/>
    </row>
    <row r="26" spans="1:37" ht="15" customHeight="1" x14ac:dyDescent="0.2">
      <c r="A26" s="9"/>
      <c r="B26" s="42"/>
      <c r="C26" s="42"/>
      <c r="D26" s="42"/>
      <c r="E26" s="42"/>
      <c r="F26" s="42"/>
      <c r="G26" s="42"/>
      <c r="H26" s="42"/>
      <c r="I26" s="42"/>
      <c r="J26" s="40"/>
      <c r="K26" s="42"/>
      <c r="L26" s="42"/>
      <c r="M26" s="42"/>
      <c r="N26" s="41"/>
      <c r="O26" s="24"/>
      <c r="P26" s="40"/>
      <c r="Q26" s="43"/>
      <c r="R26" s="40"/>
      <c r="S26" s="40"/>
      <c r="T26" s="24"/>
      <c r="U26" s="24"/>
      <c r="V26" s="43"/>
      <c r="W26" s="40"/>
      <c r="X26" s="40"/>
      <c r="Y26" s="24"/>
      <c r="Z26" s="24"/>
      <c r="AA26" s="24"/>
      <c r="AB26" s="24"/>
      <c r="AC26" s="24"/>
      <c r="AD26" s="24"/>
      <c r="AE26" s="40"/>
      <c r="AF26" s="40"/>
      <c r="AG26" s="40"/>
      <c r="AH26" s="40"/>
      <c r="AI26" s="40"/>
      <c r="AJ26" s="9"/>
      <c r="AK26" s="24"/>
    </row>
    <row r="27" spans="1:37" ht="15" customHeight="1" x14ac:dyDescent="0.2">
      <c r="A27" s="9"/>
      <c r="B27" s="40" t="s">
        <v>49</v>
      </c>
      <c r="C27" s="40"/>
      <c r="D27" s="40" t="s">
        <v>53</v>
      </c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24"/>
      <c r="P27" s="40"/>
      <c r="Q27" s="43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9"/>
    </row>
    <row r="28" spans="1:37" ht="15" customHeight="1" x14ac:dyDescent="0.2">
      <c r="A28" s="9"/>
      <c r="B28" s="40"/>
      <c r="C28" s="40"/>
      <c r="D28" s="40" t="s">
        <v>50</v>
      </c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24"/>
      <c r="P28" s="40"/>
      <c r="Q28" s="43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9"/>
    </row>
    <row r="29" spans="1:37" ht="15" customHeight="1" x14ac:dyDescent="0.25">
      <c r="A29" s="9"/>
      <c r="B29" s="40"/>
      <c r="C29" s="40"/>
      <c r="D29" s="40" t="s">
        <v>51</v>
      </c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4"/>
      <c r="P29" s="40"/>
      <c r="Q29" s="43"/>
      <c r="R29" s="40"/>
      <c r="S29" s="24"/>
      <c r="T29" s="24"/>
      <c r="U29" s="72"/>
      <c r="V29" s="24"/>
      <c r="W29" s="24"/>
      <c r="X29" s="72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  <c r="AJ29" s="9"/>
    </row>
    <row r="30" spans="1:37" ht="15" customHeight="1" x14ac:dyDescent="0.25">
      <c r="A30" s="9"/>
      <c r="B30" s="40"/>
      <c r="C30" s="1"/>
      <c r="D30" s="40" t="s">
        <v>54</v>
      </c>
      <c r="E30" s="40"/>
      <c r="F30" s="40"/>
      <c r="G30" s="40"/>
      <c r="H30" s="40"/>
      <c r="I30" s="40"/>
      <c r="J30" s="40"/>
      <c r="K30" s="40"/>
      <c r="L30" s="40"/>
      <c r="M30" s="73"/>
      <c r="N30" s="73"/>
      <c r="O30" s="24"/>
      <c r="P30" s="40"/>
      <c r="Q30" s="43"/>
      <c r="R30" s="40"/>
      <c r="S30" s="24"/>
      <c r="T30" s="24"/>
      <c r="U30" s="72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24"/>
      <c r="W147" s="24"/>
      <c r="X147" s="72"/>
      <c r="Y147" s="7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3"/>
      <c r="R148" s="40"/>
      <c r="S148" s="40"/>
      <c r="T148" s="24"/>
      <c r="U148" s="24"/>
      <c r="V148" s="24"/>
      <c r="W148" s="24"/>
      <c r="X148" s="72"/>
      <c r="Y148" s="7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40"/>
      <c r="Q149" s="43"/>
      <c r="R149" s="40"/>
      <c r="S149" s="40"/>
      <c r="T149" s="24"/>
      <c r="U149" s="24"/>
      <c r="V149" s="24"/>
      <c r="W149" s="24"/>
      <c r="X149" s="72"/>
      <c r="Y149" s="7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40"/>
      <c r="Q150" s="43"/>
      <c r="R150" s="40"/>
      <c r="S150" s="40"/>
      <c r="T150" s="24"/>
      <c r="U150" s="24"/>
      <c r="V150" s="24"/>
      <c r="W150" s="24"/>
      <c r="X150" s="72"/>
      <c r="Y150" s="7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40"/>
      <c r="Q151" s="43"/>
      <c r="R151" s="40"/>
      <c r="S151" s="40"/>
      <c r="T151" s="24"/>
      <c r="U151" s="24"/>
      <c r="V151" s="24"/>
      <c r="W151" s="24"/>
      <c r="X151" s="72"/>
      <c r="Y151" s="7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40"/>
      <c r="Q152" s="43"/>
      <c r="R152" s="40"/>
      <c r="S152" s="40"/>
      <c r="T152" s="24"/>
      <c r="U152" s="24"/>
      <c r="V152" s="24"/>
      <c r="W152" s="24"/>
      <c r="X152" s="72"/>
      <c r="Y152" s="7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40"/>
      <c r="Q153" s="43"/>
      <c r="R153" s="40"/>
      <c r="S153" s="40"/>
      <c r="T153" s="24"/>
      <c r="U153" s="24"/>
      <c r="V153" s="24"/>
      <c r="W153" s="24"/>
      <c r="X153" s="72"/>
      <c r="Y153" s="7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40"/>
      <c r="Q154" s="43"/>
      <c r="R154" s="40"/>
      <c r="S154" s="40"/>
      <c r="T154" s="24"/>
      <c r="U154" s="24"/>
      <c r="V154" s="24"/>
      <c r="W154" s="24"/>
      <c r="X154" s="72"/>
      <c r="Y154" s="7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40"/>
      <c r="Q155" s="43"/>
      <c r="R155" s="40"/>
      <c r="S155" s="40"/>
      <c r="T155" s="24"/>
      <c r="U155" s="24"/>
      <c r="V155" s="24"/>
      <c r="W155" s="24"/>
      <c r="X155" s="72"/>
      <c r="Y155" s="7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40"/>
      <c r="Q156" s="43"/>
      <c r="R156" s="40"/>
      <c r="S156" s="40"/>
      <c r="T156" s="24"/>
      <c r="U156" s="24"/>
      <c r="V156" s="24"/>
      <c r="W156" s="24"/>
      <c r="X156" s="72"/>
      <c r="Y156" s="7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40"/>
      <c r="Q157" s="43"/>
      <c r="R157" s="40"/>
      <c r="S157" s="40"/>
      <c r="T157" s="24"/>
      <c r="U157" s="24"/>
      <c r="V157" s="24"/>
      <c r="W157" s="24"/>
      <c r="X157" s="72"/>
      <c r="Y157" s="7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40"/>
      <c r="Q158" s="43"/>
      <c r="R158" s="40"/>
      <c r="S158" s="40"/>
      <c r="T158" s="24"/>
      <c r="U158" s="24"/>
      <c r="V158" s="24"/>
      <c r="W158" s="24"/>
      <c r="X158" s="72"/>
      <c r="Y158" s="7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40"/>
      <c r="Q159" s="43"/>
      <c r="R159" s="40"/>
      <c r="S159" s="40"/>
      <c r="T159" s="24"/>
      <c r="U159" s="24"/>
      <c r="V159" s="24"/>
      <c r="W159" s="24"/>
      <c r="X159" s="72"/>
      <c r="Y159" s="7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40"/>
      <c r="Q160" s="43"/>
      <c r="R160" s="40"/>
      <c r="S160" s="40"/>
      <c r="T160" s="24"/>
      <c r="U160" s="24"/>
      <c r="V160" s="24"/>
      <c r="W160" s="24"/>
      <c r="X160" s="72"/>
      <c r="Y160" s="7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40"/>
      <c r="Q161" s="43"/>
      <c r="R161" s="40"/>
      <c r="S161" s="40"/>
      <c r="T161" s="24"/>
      <c r="U161" s="24"/>
      <c r="V161" s="24"/>
      <c r="W161" s="24"/>
      <c r="X161" s="72"/>
      <c r="Y161" s="7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40"/>
      <c r="Q162" s="43"/>
      <c r="R162" s="40"/>
      <c r="S162" s="40"/>
      <c r="T162" s="24"/>
      <c r="U162" s="24"/>
      <c r="V162" s="24"/>
      <c r="W162" s="24"/>
      <c r="X162" s="72"/>
      <c r="Y162" s="7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40"/>
      <c r="Q163" s="43"/>
      <c r="R163" s="40"/>
      <c r="S163" s="40"/>
      <c r="T163" s="24"/>
      <c r="U163" s="24"/>
      <c r="V163" s="24"/>
      <c r="W163" s="24"/>
      <c r="X163" s="72"/>
      <c r="Y163" s="7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40"/>
      <c r="Q164" s="43"/>
      <c r="R164" s="40"/>
      <c r="S164" s="40"/>
      <c r="T164" s="24"/>
      <c r="U164" s="24"/>
      <c r="V164" s="24"/>
      <c r="W164" s="24"/>
      <c r="X164" s="72"/>
      <c r="Y164" s="7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40"/>
      <c r="Q165" s="43"/>
      <c r="R165" s="40"/>
      <c r="S165" s="40"/>
      <c r="T165" s="24"/>
      <c r="U165" s="24"/>
      <c r="V165" s="24"/>
      <c r="W165" s="24"/>
      <c r="X165" s="72"/>
      <c r="Y165" s="7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40"/>
      <c r="Q166" s="43"/>
      <c r="R166" s="40"/>
      <c r="S166" s="40"/>
      <c r="T166" s="24"/>
      <c r="U166" s="24"/>
      <c r="V166" s="24"/>
      <c r="W166" s="24"/>
      <c r="X166" s="72"/>
      <c r="Y166" s="7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40"/>
      <c r="Q167" s="43"/>
      <c r="R167" s="40"/>
      <c r="S167" s="40"/>
      <c r="T167" s="24"/>
      <c r="U167" s="24"/>
      <c r="V167" s="24"/>
      <c r="W167" s="24"/>
      <c r="X167" s="72"/>
      <c r="Y167" s="7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40"/>
      <c r="Q168" s="43"/>
      <c r="R168" s="40"/>
      <c r="S168" s="40"/>
      <c r="T168" s="24"/>
      <c r="U168" s="24"/>
      <c r="V168" s="24"/>
      <c r="W168" s="24"/>
      <c r="X168" s="72"/>
      <c r="Y168" s="7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40"/>
      <c r="Q169" s="43"/>
      <c r="R169" s="40"/>
      <c r="S169" s="40"/>
      <c r="T169" s="24"/>
      <c r="U169" s="24"/>
      <c r="V169" s="24"/>
      <c r="W169" s="24"/>
      <c r="X169" s="72"/>
      <c r="Y169" s="7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40"/>
      <c r="Q170" s="43"/>
      <c r="R170" s="40"/>
      <c r="S170" s="40"/>
      <c r="T170" s="24"/>
      <c r="U170" s="24"/>
      <c r="V170" s="24"/>
      <c r="W170" s="24"/>
      <c r="X170" s="72"/>
      <c r="Y170" s="7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40"/>
      <c r="Q171" s="43"/>
      <c r="R171" s="40"/>
      <c r="S171" s="40"/>
      <c r="T171" s="24"/>
      <c r="U171" s="24"/>
      <c r="V171" s="24"/>
      <c r="W171" s="24"/>
      <c r="X171" s="72"/>
      <c r="Y171" s="7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40"/>
      <c r="Q172" s="43"/>
      <c r="R172" s="40"/>
      <c r="S172" s="40"/>
      <c r="T172" s="24"/>
      <c r="U172" s="24"/>
      <c r="V172" s="24"/>
      <c r="W172" s="24"/>
      <c r="X172" s="72"/>
      <c r="Y172" s="7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40"/>
      <c r="Q173" s="43"/>
      <c r="R173" s="40"/>
      <c r="S173" s="40"/>
      <c r="T173" s="24"/>
      <c r="U173" s="24"/>
      <c r="V173" s="24"/>
      <c r="W173" s="24"/>
      <c r="X173" s="72"/>
      <c r="Y173" s="7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40"/>
      <c r="Q174" s="43"/>
      <c r="R174" s="40"/>
      <c r="S174" s="40"/>
      <c r="T174" s="24"/>
      <c r="U174" s="24"/>
      <c r="V174" s="24"/>
      <c r="W174" s="24"/>
      <c r="X174" s="72"/>
      <c r="Y174" s="7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40"/>
      <c r="Q175" s="43"/>
      <c r="R175" s="40"/>
      <c r="S175" s="40"/>
      <c r="T175" s="24"/>
      <c r="U175" s="24"/>
      <c r="V175" s="24"/>
      <c r="W175" s="24"/>
      <c r="X175" s="72"/>
      <c r="Y175" s="7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40"/>
      <c r="Q176" s="43"/>
      <c r="R176" s="40"/>
      <c r="S176" s="40"/>
      <c r="T176" s="24"/>
      <c r="U176" s="24"/>
      <c r="V176" s="24"/>
      <c r="W176" s="24"/>
      <c r="X176" s="72"/>
      <c r="Y176" s="7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40"/>
      <c r="Q177" s="43"/>
      <c r="R177" s="40"/>
      <c r="S177" s="40"/>
      <c r="T177" s="24"/>
      <c r="U177" s="24"/>
      <c r="V177" s="24"/>
      <c r="W177" s="24"/>
      <c r="X177" s="72"/>
      <c r="Y177" s="7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40"/>
      <c r="Q178" s="43"/>
      <c r="R178" s="40"/>
      <c r="S178" s="40"/>
      <c r="T178" s="24"/>
      <c r="U178" s="24"/>
      <c r="V178" s="24"/>
      <c r="W178" s="24"/>
      <c r="X178" s="72"/>
      <c r="Y178" s="7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40"/>
      <c r="Q179" s="43"/>
      <c r="R179" s="40"/>
      <c r="S179" s="40"/>
      <c r="T179" s="24"/>
      <c r="U179" s="24"/>
      <c r="V179" s="24"/>
      <c r="W179" s="24"/>
      <c r="X179" s="72"/>
      <c r="Y179" s="7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40"/>
      <c r="Q180" s="43"/>
      <c r="R180" s="40"/>
      <c r="S180" s="40"/>
      <c r="T180" s="24"/>
      <c r="U180" s="24"/>
      <c r="V180" s="24"/>
      <c r="W180" s="24"/>
      <c r="X180" s="72"/>
      <c r="Y180" s="7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  <c r="P181" s="40"/>
      <c r="Q181" s="43"/>
      <c r="R181" s="40"/>
      <c r="S181" s="40"/>
      <c r="T181" s="24"/>
      <c r="U181" s="24"/>
      <c r="V181" s="24"/>
      <c r="W181" s="24"/>
      <c r="X181" s="72"/>
      <c r="Y181" s="7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  <c r="P182" s="40"/>
      <c r="Q182" s="43"/>
      <c r="R182" s="40"/>
      <c r="S182" s="40"/>
      <c r="T182" s="24"/>
      <c r="U182" s="24"/>
      <c r="V182" s="24"/>
      <c r="W182" s="24"/>
      <c r="X182" s="72"/>
      <c r="Y182" s="7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  <c r="P183" s="40"/>
      <c r="Q183" s="43"/>
      <c r="R183" s="40"/>
      <c r="S183" s="40"/>
      <c r="T183" s="24"/>
      <c r="U183" s="24"/>
      <c r="V183" s="24"/>
      <c r="W183" s="24"/>
      <c r="X183" s="72"/>
      <c r="Y183" s="7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  <c r="P184" s="40"/>
      <c r="Q184" s="43"/>
      <c r="R184" s="40"/>
      <c r="S184" s="40"/>
      <c r="T184" s="24"/>
      <c r="U184" s="24"/>
      <c r="V184" s="24"/>
      <c r="W184" s="24"/>
      <c r="X184" s="72"/>
      <c r="Y184" s="7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  <c r="P185" s="40"/>
      <c r="Q185" s="43"/>
      <c r="R185" s="40"/>
      <c r="S185" s="40"/>
      <c r="T185" s="24"/>
      <c r="U185" s="24"/>
      <c r="V185" s="24"/>
      <c r="W185" s="24"/>
      <c r="X185" s="72"/>
      <c r="Y185" s="7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4"/>
      <c r="P186" s="40"/>
      <c r="Q186" s="43"/>
      <c r="R186" s="40"/>
      <c r="S186" s="40"/>
      <c r="T186" s="24"/>
      <c r="U186" s="24"/>
      <c r="V186" s="24"/>
      <c r="W186" s="24"/>
      <c r="X186" s="72"/>
      <c r="Y186" s="7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4"/>
      <c r="P187" s="40"/>
      <c r="Q187" s="43"/>
      <c r="R187" s="40"/>
      <c r="S187" s="40"/>
      <c r="T187" s="24"/>
      <c r="U187" s="24"/>
      <c r="V187" s="24"/>
      <c r="W187" s="24"/>
      <c r="X187" s="72"/>
      <c r="Y187" s="7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  <c r="P188" s="40"/>
      <c r="Q188" s="43"/>
      <c r="R188" s="40"/>
      <c r="S188" s="40"/>
      <c r="T188" s="24"/>
      <c r="U188" s="24"/>
      <c r="V188" s="24"/>
      <c r="W188" s="24"/>
      <c r="X188" s="72"/>
      <c r="Y188" s="7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4"/>
      <c r="P189" s="40"/>
      <c r="Q189" s="43"/>
      <c r="R189" s="40"/>
      <c r="S189" s="40"/>
      <c r="T189" s="24"/>
      <c r="U189" s="24"/>
      <c r="V189" s="24"/>
      <c r="W189" s="24"/>
      <c r="X189" s="72"/>
      <c r="Y189" s="7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4"/>
      <c r="P190" s="40"/>
      <c r="Q190" s="43"/>
      <c r="R190" s="40"/>
      <c r="S190" s="40"/>
      <c r="T190" s="24"/>
      <c r="U190" s="24"/>
      <c r="V190" s="24"/>
      <c r="W190" s="24"/>
      <c r="X190" s="72"/>
      <c r="Y190" s="7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4"/>
      <c r="P191" s="40"/>
      <c r="Q191" s="43"/>
      <c r="R191" s="40"/>
      <c r="S191" s="40"/>
      <c r="T191" s="24"/>
      <c r="U191" s="24"/>
      <c r="V191" s="24"/>
      <c r="W191" s="24"/>
      <c r="X191" s="72"/>
      <c r="Y191" s="7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4"/>
      <c r="P192" s="40"/>
      <c r="Q192" s="43"/>
      <c r="R192" s="40"/>
      <c r="S192" s="40"/>
      <c r="T192" s="24"/>
      <c r="U192" s="24"/>
      <c r="V192" s="24"/>
      <c r="W192" s="24"/>
      <c r="X192" s="72"/>
      <c r="Y192" s="7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4"/>
      <c r="P193" s="40"/>
      <c r="Q193" s="43"/>
      <c r="R193" s="40"/>
      <c r="S193" s="40"/>
      <c r="T193" s="24"/>
      <c r="U193" s="24"/>
      <c r="V193" s="24"/>
      <c r="W193" s="24"/>
      <c r="X193" s="72"/>
      <c r="Y193" s="7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4"/>
      <c r="P194" s="40"/>
      <c r="Q194" s="43"/>
      <c r="R194" s="40"/>
      <c r="S194" s="40"/>
      <c r="T194" s="24"/>
      <c r="U194" s="24"/>
      <c r="V194" s="24"/>
      <c r="W194" s="24"/>
      <c r="X194" s="72"/>
      <c r="Y194" s="7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4"/>
      <c r="P195" s="40"/>
      <c r="Q195" s="43"/>
      <c r="R195" s="40"/>
      <c r="S195" s="40"/>
      <c r="T195" s="24"/>
      <c r="U195" s="24"/>
      <c r="V195" s="24"/>
      <c r="W195" s="24"/>
      <c r="X195" s="72"/>
      <c r="Y195" s="72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ht="15" customHeight="1" x14ac:dyDescent="0.25">
      <c r="A196" s="9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4"/>
      <c r="P196" s="40"/>
      <c r="Q196" s="43"/>
      <c r="R196" s="40"/>
      <c r="S196" s="40"/>
      <c r="T196" s="24"/>
      <c r="U196" s="24"/>
      <c r="V196" s="24"/>
      <c r="W196" s="24"/>
      <c r="X196" s="72"/>
      <c r="Y196" s="72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1:35" ht="15" customHeight="1" x14ac:dyDescent="0.25">
      <c r="A197" s="9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4"/>
      <c r="P197" s="40"/>
      <c r="Q197" s="43"/>
      <c r="R197" s="40"/>
      <c r="S197" s="40"/>
      <c r="T197" s="24"/>
      <c r="U197" s="24"/>
      <c r="V197" s="24"/>
      <c r="W197" s="24"/>
      <c r="X197" s="72"/>
      <c r="Y197" s="72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  <row r="198" spans="1:35" ht="15" customHeight="1" x14ac:dyDescent="0.25">
      <c r="A198" s="9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4"/>
      <c r="P198" s="40"/>
      <c r="Q198" s="43"/>
      <c r="R198" s="40"/>
      <c r="S198" s="40"/>
      <c r="T198" s="24"/>
      <c r="U198" s="24"/>
      <c r="V198" s="24"/>
      <c r="W198" s="24"/>
      <c r="X198" s="72"/>
      <c r="Y198" s="72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</row>
    <row r="199" spans="1:35" ht="15" customHeight="1" x14ac:dyDescent="0.25">
      <c r="A199" s="9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4"/>
      <c r="P199" s="40"/>
      <c r="Q199" s="43"/>
      <c r="R199" s="40"/>
      <c r="S199" s="40"/>
      <c r="T199" s="24"/>
      <c r="U199" s="24"/>
      <c r="V199" s="24"/>
      <c r="W199" s="24"/>
      <c r="X199" s="72"/>
      <c r="Y199" s="72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</row>
    <row r="200" spans="1:35" ht="15" customHeight="1" x14ac:dyDescent="0.25">
      <c r="A200" s="9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24"/>
      <c r="P200" s="40"/>
      <c r="Q200" s="43"/>
      <c r="R200" s="40"/>
      <c r="S200" s="40"/>
      <c r="T200" s="24"/>
      <c r="U200" s="24"/>
      <c r="V200" s="24"/>
      <c r="W200" s="24"/>
      <c r="X200" s="72"/>
      <c r="Y200" s="72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</row>
    <row r="201" spans="1:35" ht="15" customHeight="1" x14ac:dyDescent="0.25">
      <c r="A201" s="9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24"/>
      <c r="P201" s="40"/>
      <c r="Q201" s="43"/>
      <c r="R201" s="40"/>
      <c r="S201" s="40"/>
      <c r="T201" s="24"/>
      <c r="U201" s="24"/>
      <c r="V201" s="24"/>
      <c r="W201" s="24"/>
      <c r="X201" s="72"/>
      <c r="Y201" s="72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</row>
    <row r="202" spans="1:35" ht="15" customHeight="1" x14ac:dyDescent="0.25">
      <c r="A202" s="9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24"/>
      <c r="P202" s="40"/>
      <c r="Q202" s="43"/>
      <c r="R202" s="40"/>
      <c r="S202" s="40"/>
      <c r="T202" s="24"/>
      <c r="U202" s="24"/>
      <c r="V202" s="24"/>
      <c r="W202" s="24"/>
      <c r="X202" s="72"/>
      <c r="Y202" s="72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73</v>
      </c>
      <c r="C1" s="3"/>
      <c r="D1" s="4"/>
      <c r="E1" s="5" t="s">
        <v>52</v>
      </c>
      <c r="F1" s="124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25" t="s">
        <v>83</v>
      </c>
      <c r="C2" s="76"/>
      <c r="D2" s="126"/>
      <c r="E2" s="13" t="s">
        <v>13</v>
      </c>
      <c r="F2" s="14"/>
      <c r="G2" s="14"/>
      <c r="H2" s="14"/>
      <c r="I2" s="20"/>
      <c r="J2" s="15"/>
      <c r="K2" s="127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28" t="s">
        <v>86</v>
      </c>
      <c r="Y2" s="129"/>
      <c r="Z2" s="130"/>
      <c r="AA2" s="13" t="s">
        <v>13</v>
      </c>
      <c r="AB2" s="14"/>
      <c r="AC2" s="14"/>
      <c r="AD2" s="14"/>
      <c r="AE2" s="20"/>
      <c r="AF2" s="15"/>
      <c r="AG2" s="127"/>
      <c r="AH2" s="22" t="s">
        <v>87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31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1"/>
      <c r="L3" s="18" t="s">
        <v>5</v>
      </c>
      <c r="M3" s="18" t="s">
        <v>6</v>
      </c>
      <c r="N3" s="18" t="s">
        <v>88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1"/>
      <c r="AH3" s="18" t="s">
        <v>5</v>
      </c>
      <c r="AI3" s="18" t="s">
        <v>6</v>
      </c>
      <c r="AJ3" s="18" t="s">
        <v>88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1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5"/>
      <c r="D4" s="2"/>
      <c r="E4" s="29"/>
      <c r="F4" s="29"/>
      <c r="G4" s="29"/>
      <c r="H4" s="30"/>
      <c r="I4" s="29"/>
      <c r="J4" s="37"/>
      <c r="K4" s="33"/>
      <c r="L4" s="132"/>
      <c r="M4" s="18"/>
      <c r="N4" s="18"/>
      <c r="O4" s="18"/>
      <c r="P4" s="24"/>
      <c r="Q4" s="29"/>
      <c r="R4" s="29"/>
      <c r="S4" s="30"/>
      <c r="T4" s="29"/>
      <c r="U4" s="29"/>
      <c r="V4" s="133"/>
      <c r="W4" s="33"/>
      <c r="X4" s="29">
        <v>1999</v>
      </c>
      <c r="Y4" s="35" t="s">
        <v>45</v>
      </c>
      <c r="Z4" s="2" t="s">
        <v>39</v>
      </c>
      <c r="AA4" s="29"/>
      <c r="AB4" s="29"/>
      <c r="AC4" s="29"/>
      <c r="AD4" s="30"/>
      <c r="AE4" s="29"/>
      <c r="AF4" s="37"/>
      <c r="AG4" s="33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34"/>
      <c r="AS4" s="13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5"/>
      <c r="D5" s="2"/>
      <c r="E5" s="29"/>
      <c r="F5" s="29"/>
      <c r="G5" s="29"/>
      <c r="H5" s="30"/>
      <c r="I5" s="29"/>
      <c r="J5" s="37"/>
      <c r="K5" s="33"/>
      <c r="L5" s="132"/>
      <c r="M5" s="18"/>
      <c r="N5" s="18"/>
      <c r="O5" s="18"/>
      <c r="P5" s="24"/>
      <c r="Q5" s="29"/>
      <c r="R5" s="29"/>
      <c r="S5" s="30"/>
      <c r="T5" s="29"/>
      <c r="U5" s="29"/>
      <c r="V5" s="133"/>
      <c r="W5" s="33"/>
      <c r="X5" s="29"/>
      <c r="Y5" s="35"/>
      <c r="Z5" s="2"/>
      <c r="AA5" s="29"/>
      <c r="AB5" s="29"/>
      <c r="AC5" s="29"/>
      <c r="AD5" s="30"/>
      <c r="AE5" s="29"/>
      <c r="AF5" s="37"/>
      <c r="AG5" s="33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34"/>
      <c r="AS5" s="13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5"/>
      <c r="D6" s="2"/>
      <c r="E6" s="29"/>
      <c r="F6" s="29"/>
      <c r="G6" s="29"/>
      <c r="H6" s="30"/>
      <c r="I6" s="29"/>
      <c r="J6" s="37"/>
      <c r="K6" s="33"/>
      <c r="L6" s="132"/>
      <c r="M6" s="18"/>
      <c r="N6" s="18"/>
      <c r="O6" s="18"/>
      <c r="P6" s="24"/>
      <c r="Q6" s="29"/>
      <c r="R6" s="29"/>
      <c r="S6" s="30"/>
      <c r="T6" s="29"/>
      <c r="U6" s="29"/>
      <c r="V6" s="133"/>
      <c r="W6" s="33"/>
      <c r="X6" s="29">
        <v>2001</v>
      </c>
      <c r="Y6" s="35" t="s">
        <v>43</v>
      </c>
      <c r="Z6" s="2" t="s">
        <v>39</v>
      </c>
      <c r="AA6" s="29">
        <v>18</v>
      </c>
      <c r="AB6" s="29">
        <v>1</v>
      </c>
      <c r="AC6" s="29">
        <v>38</v>
      </c>
      <c r="AD6" s="30">
        <v>2</v>
      </c>
      <c r="AE6" s="29">
        <v>69</v>
      </c>
      <c r="AF6" s="37">
        <v>0.51490000000000002</v>
      </c>
      <c r="AG6" s="33">
        <v>134</v>
      </c>
      <c r="AH6" s="18" t="s">
        <v>47</v>
      </c>
      <c r="AI6" s="18"/>
      <c r="AJ6" s="18"/>
      <c r="AK6" s="18"/>
      <c r="AL6" s="24"/>
      <c r="AM6" s="29"/>
      <c r="AN6" s="29"/>
      <c r="AO6" s="29"/>
      <c r="AP6" s="29"/>
      <c r="AQ6" s="29"/>
      <c r="AR6" s="134"/>
      <c r="AS6" s="13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/>
      <c r="C7" s="35"/>
      <c r="D7" s="2"/>
      <c r="E7" s="29"/>
      <c r="F7" s="29"/>
      <c r="G7" s="29"/>
      <c r="H7" s="30"/>
      <c r="I7" s="29"/>
      <c r="J7" s="37"/>
      <c r="K7" s="33"/>
      <c r="L7" s="132"/>
      <c r="M7" s="18"/>
      <c r="N7" s="18"/>
      <c r="O7" s="18"/>
      <c r="P7" s="24"/>
      <c r="Q7" s="29"/>
      <c r="R7" s="29"/>
      <c r="S7" s="30"/>
      <c r="T7" s="29"/>
      <c r="U7" s="29"/>
      <c r="V7" s="133"/>
      <c r="W7" s="33"/>
      <c r="X7" s="29">
        <v>2002</v>
      </c>
      <c r="Y7" s="35" t="s">
        <v>44</v>
      </c>
      <c r="Z7" s="2" t="s">
        <v>39</v>
      </c>
      <c r="AA7" s="29">
        <v>14</v>
      </c>
      <c r="AB7" s="29">
        <v>1</v>
      </c>
      <c r="AC7" s="29">
        <v>30</v>
      </c>
      <c r="AD7" s="30">
        <v>5</v>
      </c>
      <c r="AE7" s="29">
        <v>51</v>
      </c>
      <c r="AF7" s="37">
        <v>0.49030000000000001</v>
      </c>
      <c r="AG7" s="33">
        <v>104</v>
      </c>
      <c r="AH7" s="18" t="s">
        <v>43</v>
      </c>
      <c r="AI7" s="18"/>
      <c r="AJ7" s="18"/>
      <c r="AK7" s="18"/>
      <c r="AL7" s="24"/>
      <c r="AM7" s="29">
        <v>2</v>
      </c>
      <c r="AN7" s="29">
        <v>0</v>
      </c>
      <c r="AO7" s="29">
        <v>2</v>
      </c>
      <c r="AP7" s="29">
        <v>0</v>
      </c>
      <c r="AQ7" s="29">
        <v>3</v>
      </c>
      <c r="AR7" s="134">
        <v>0.3</v>
      </c>
      <c r="AS7" s="135">
        <v>10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/>
      <c r="C8" s="35"/>
      <c r="D8" s="2"/>
      <c r="E8" s="29"/>
      <c r="F8" s="29"/>
      <c r="G8" s="29"/>
      <c r="H8" s="30"/>
      <c r="I8" s="29"/>
      <c r="J8" s="37"/>
      <c r="K8" s="33"/>
      <c r="L8" s="132"/>
      <c r="M8" s="18"/>
      <c r="N8" s="18"/>
      <c r="O8" s="18"/>
      <c r="P8" s="24"/>
      <c r="Q8" s="29"/>
      <c r="R8" s="29"/>
      <c r="S8" s="30"/>
      <c r="T8" s="29"/>
      <c r="U8" s="29"/>
      <c r="V8" s="133"/>
      <c r="W8" s="33"/>
      <c r="X8" s="29">
        <v>2003</v>
      </c>
      <c r="Y8" s="35" t="s">
        <v>45</v>
      </c>
      <c r="Z8" s="2" t="s">
        <v>39</v>
      </c>
      <c r="AA8" s="29">
        <v>18</v>
      </c>
      <c r="AB8" s="29">
        <v>2</v>
      </c>
      <c r="AC8" s="29">
        <v>28</v>
      </c>
      <c r="AD8" s="30">
        <v>5</v>
      </c>
      <c r="AE8" s="29">
        <v>66</v>
      </c>
      <c r="AF8" s="37">
        <v>0.55000000000000004</v>
      </c>
      <c r="AG8" s="33">
        <v>120</v>
      </c>
      <c r="AH8" s="18" t="s">
        <v>34</v>
      </c>
      <c r="AI8" s="18"/>
      <c r="AJ8" s="18"/>
      <c r="AK8" s="18"/>
      <c r="AL8" s="24"/>
      <c r="AM8" s="29"/>
      <c r="AN8" s="29"/>
      <c r="AO8" s="29"/>
      <c r="AP8" s="29"/>
      <c r="AQ8" s="29"/>
      <c r="AR8" s="134"/>
      <c r="AS8" s="135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/>
      <c r="C9" s="35"/>
      <c r="D9" s="2"/>
      <c r="E9" s="29"/>
      <c r="F9" s="29"/>
      <c r="G9" s="29"/>
      <c r="H9" s="30"/>
      <c r="I9" s="29"/>
      <c r="J9" s="37"/>
      <c r="K9" s="33"/>
      <c r="L9" s="132"/>
      <c r="M9" s="18"/>
      <c r="N9" s="18"/>
      <c r="O9" s="18"/>
      <c r="P9" s="24"/>
      <c r="Q9" s="29"/>
      <c r="R9" s="29"/>
      <c r="S9" s="30"/>
      <c r="T9" s="29"/>
      <c r="U9" s="29"/>
      <c r="V9" s="133"/>
      <c r="W9" s="33"/>
      <c r="X9" s="29">
        <v>2004</v>
      </c>
      <c r="Y9" s="35" t="s">
        <v>46</v>
      </c>
      <c r="Z9" s="2" t="s">
        <v>40</v>
      </c>
      <c r="AA9" s="29">
        <v>16</v>
      </c>
      <c r="AB9" s="29">
        <v>1</v>
      </c>
      <c r="AC9" s="29">
        <v>41</v>
      </c>
      <c r="AD9" s="30">
        <v>4</v>
      </c>
      <c r="AE9" s="29">
        <v>65</v>
      </c>
      <c r="AF9" s="37">
        <v>0.47439999999999999</v>
      </c>
      <c r="AG9" s="33">
        <v>137</v>
      </c>
      <c r="AH9" s="29" t="s">
        <v>93</v>
      </c>
      <c r="AI9" s="18"/>
      <c r="AJ9" s="18" t="s">
        <v>43</v>
      </c>
      <c r="AK9" s="18"/>
      <c r="AL9" s="24"/>
      <c r="AM9" s="29">
        <v>4</v>
      </c>
      <c r="AN9" s="29">
        <v>0</v>
      </c>
      <c r="AO9" s="29">
        <v>3</v>
      </c>
      <c r="AP9" s="29">
        <v>2</v>
      </c>
      <c r="AQ9" s="29">
        <v>11</v>
      </c>
      <c r="AR9" s="134">
        <v>0.33329999999999999</v>
      </c>
      <c r="AS9" s="135">
        <v>33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/>
      <c r="C10" s="35"/>
      <c r="D10" s="2"/>
      <c r="E10" s="29"/>
      <c r="F10" s="29"/>
      <c r="G10" s="29"/>
      <c r="H10" s="30"/>
      <c r="I10" s="29"/>
      <c r="J10" s="37"/>
      <c r="K10" s="33"/>
      <c r="L10" s="132"/>
      <c r="M10" s="18"/>
      <c r="N10" s="18"/>
      <c r="O10" s="18"/>
      <c r="P10" s="24"/>
      <c r="Q10" s="29"/>
      <c r="R10" s="29"/>
      <c r="S10" s="30"/>
      <c r="T10" s="29"/>
      <c r="U10" s="29"/>
      <c r="V10" s="133"/>
      <c r="W10" s="33"/>
      <c r="X10" s="29">
        <v>2005</v>
      </c>
      <c r="Y10" s="35" t="s">
        <v>93</v>
      </c>
      <c r="Z10" s="2" t="s">
        <v>41</v>
      </c>
      <c r="AA10" s="29">
        <v>17</v>
      </c>
      <c r="AB10" s="29">
        <v>0</v>
      </c>
      <c r="AC10" s="29">
        <v>37</v>
      </c>
      <c r="AD10" s="30">
        <v>2</v>
      </c>
      <c r="AE10" s="29">
        <v>59</v>
      </c>
      <c r="AF10" s="37">
        <v>0.49159999999999998</v>
      </c>
      <c r="AG10" s="33">
        <v>120</v>
      </c>
      <c r="AH10" s="29" t="s">
        <v>44</v>
      </c>
      <c r="AI10" s="18"/>
      <c r="AJ10" s="18" t="s">
        <v>47</v>
      </c>
      <c r="AK10" s="18"/>
      <c r="AL10" s="24"/>
      <c r="AM10" s="29"/>
      <c r="AN10" s="29"/>
      <c r="AO10" s="29"/>
      <c r="AP10" s="29"/>
      <c r="AQ10" s="29"/>
      <c r="AR10" s="134"/>
      <c r="AS10" s="13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/>
      <c r="C11" s="35"/>
      <c r="D11" s="2"/>
      <c r="E11" s="29"/>
      <c r="F11" s="29"/>
      <c r="G11" s="29"/>
      <c r="H11" s="30"/>
      <c r="I11" s="29"/>
      <c r="J11" s="37"/>
      <c r="K11" s="33"/>
      <c r="L11" s="132"/>
      <c r="M11" s="18"/>
      <c r="N11" s="18"/>
      <c r="O11" s="18"/>
      <c r="P11" s="24"/>
      <c r="Q11" s="29"/>
      <c r="R11" s="29"/>
      <c r="S11" s="30"/>
      <c r="T11" s="29"/>
      <c r="U11" s="29"/>
      <c r="V11" s="133"/>
      <c r="W11" s="33"/>
      <c r="X11" s="29">
        <v>2006</v>
      </c>
      <c r="Y11" s="35" t="s">
        <v>47</v>
      </c>
      <c r="Z11" s="2" t="s">
        <v>40</v>
      </c>
      <c r="AA11" s="29">
        <v>18</v>
      </c>
      <c r="AB11" s="29">
        <v>0</v>
      </c>
      <c r="AC11" s="29">
        <v>59</v>
      </c>
      <c r="AD11" s="30">
        <v>4</v>
      </c>
      <c r="AE11" s="29">
        <v>76</v>
      </c>
      <c r="AF11" s="37">
        <v>0.54279999999999995</v>
      </c>
      <c r="AG11" s="33">
        <v>140</v>
      </c>
      <c r="AH11" s="29" t="s">
        <v>46</v>
      </c>
      <c r="AI11" s="18"/>
      <c r="AJ11" s="18" t="s">
        <v>43</v>
      </c>
      <c r="AK11" s="18"/>
      <c r="AL11" s="24"/>
      <c r="AM11" s="29">
        <v>2</v>
      </c>
      <c r="AN11" s="29">
        <v>0</v>
      </c>
      <c r="AO11" s="29">
        <v>3</v>
      </c>
      <c r="AP11" s="29">
        <v>0</v>
      </c>
      <c r="AQ11" s="29">
        <v>6</v>
      </c>
      <c r="AR11" s="134">
        <v>0.5454</v>
      </c>
      <c r="AS11" s="135">
        <v>11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/>
      <c r="C12" s="35"/>
      <c r="D12" s="2"/>
      <c r="E12" s="29"/>
      <c r="F12" s="29"/>
      <c r="G12" s="29"/>
      <c r="H12" s="30"/>
      <c r="I12" s="29"/>
      <c r="J12" s="37"/>
      <c r="K12" s="33"/>
      <c r="L12" s="132"/>
      <c r="M12" s="18"/>
      <c r="N12" s="18"/>
      <c r="O12" s="18"/>
      <c r="P12" s="24"/>
      <c r="Q12" s="29"/>
      <c r="R12" s="29"/>
      <c r="S12" s="30"/>
      <c r="T12" s="29"/>
      <c r="U12" s="29"/>
      <c r="V12" s="133"/>
      <c r="W12" s="33"/>
      <c r="X12" s="29">
        <v>2007</v>
      </c>
      <c r="Y12" s="35" t="s">
        <v>48</v>
      </c>
      <c r="Z12" s="2" t="s">
        <v>40</v>
      </c>
      <c r="AA12" s="29">
        <v>15</v>
      </c>
      <c r="AB12" s="29">
        <v>2</v>
      </c>
      <c r="AC12" s="29">
        <v>30</v>
      </c>
      <c r="AD12" s="30">
        <v>11</v>
      </c>
      <c r="AE12" s="29">
        <v>56</v>
      </c>
      <c r="AF12" s="37">
        <v>0.52829999999999999</v>
      </c>
      <c r="AG12" s="33">
        <v>106</v>
      </c>
      <c r="AH12" s="18"/>
      <c r="AI12" s="18"/>
      <c r="AJ12" s="18"/>
      <c r="AK12" s="18"/>
      <c r="AL12" s="24"/>
      <c r="AM12" s="29"/>
      <c r="AN12" s="29"/>
      <c r="AO12" s="29"/>
      <c r="AP12" s="29"/>
      <c r="AQ12" s="29"/>
      <c r="AR12" s="134"/>
      <c r="AS12" s="135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9"/>
      <c r="C13" s="35"/>
      <c r="D13" s="2"/>
      <c r="E13" s="29"/>
      <c r="F13" s="29"/>
      <c r="G13" s="29"/>
      <c r="H13" s="30"/>
      <c r="I13" s="29"/>
      <c r="J13" s="37"/>
      <c r="K13" s="33"/>
      <c r="L13" s="132"/>
      <c r="M13" s="18"/>
      <c r="N13" s="18"/>
      <c r="O13" s="18"/>
      <c r="P13" s="24"/>
      <c r="Q13" s="29"/>
      <c r="R13" s="29"/>
      <c r="S13" s="30"/>
      <c r="T13" s="29"/>
      <c r="U13" s="29"/>
      <c r="V13" s="133"/>
      <c r="W13" s="33"/>
      <c r="X13" s="29">
        <v>2009</v>
      </c>
      <c r="Y13" s="35" t="s">
        <v>44</v>
      </c>
      <c r="Z13" s="2" t="s">
        <v>42</v>
      </c>
      <c r="AA13" s="29">
        <v>13</v>
      </c>
      <c r="AB13" s="29">
        <v>4</v>
      </c>
      <c r="AC13" s="29">
        <v>46</v>
      </c>
      <c r="AD13" s="30">
        <v>9</v>
      </c>
      <c r="AE13" s="29">
        <v>63</v>
      </c>
      <c r="AF13" s="37">
        <v>0.66310000000000002</v>
      </c>
      <c r="AG13" s="33">
        <v>95</v>
      </c>
      <c r="AH13" s="29" t="s">
        <v>46</v>
      </c>
      <c r="AI13" s="18"/>
      <c r="AJ13" s="29" t="s">
        <v>93</v>
      </c>
      <c r="AK13" s="18"/>
      <c r="AL13" s="24"/>
      <c r="AM13" s="29">
        <v>8</v>
      </c>
      <c r="AN13" s="29">
        <v>0</v>
      </c>
      <c r="AO13" s="29">
        <v>14</v>
      </c>
      <c r="AP13" s="29">
        <v>1</v>
      </c>
      <c r="AQ13" s="29">
        <v>20</v>
      </c>
      <c r="AR13" s="134">
        <v>0.3846</v>
      </c>
      <c r="AS13" s="135">
        <v>52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9"/>
      <c r="C14" s="35"/>
      <c r="D14" s="2"/>
      <c r="E14" s="29"/>
      <c r="F14" s="29"/>
      <c r="G14" s="29"/>
      <c r="H14" s="30"/>
      <c r="I14" s="29"/>
      <c r="J14" s="37"/>
      <c r="K14" s="33"/>
      <c r="L14" s="132"/>
      <c r="M14" s="18"/>
      <c r="N14" s="18"/>
      <c r="O14" s="18"/>
      <c r="P14" s="24"/>
      <c r="Q14" s="29"/>
      <c r="R14" s="29"/>
      <c r="S14" s="30"/>
      <c r="T14" s="29"/>
      <c r="U14" s="29"/>
      <c r="V14" s="133"/>
      <c r="W14" s="33"/>
      <c r="X14" s="29">
        <v>2010</v>
      </c>
      <c r="Y14" s="35" t="s">
        <v>44</v>
      </c>
      <c r="Z14" s="2" t="s">
        <v>42</v>
      </c>
      <c r="AA14" s="29">
        <v>10</v>
      </c>
      <c r="AB14" s="29">
        <v>3</v>
      </c>
      <c r="AC14" s="29">
        <v>31</v>
      </c>
      <c r="AD14" s="30">
        <v>6</v>
      </c>
      <c r="AE14" s="29">
        <v>44</v>
      </c>
      <c r="AF14" s="37">
        <v>0.55000000000000004</v>
      </c>
      <c r="AG14" s="33">
        <v>80</v>
      </c>
      <c r="AH14" s="18" t="s">
        <v>47</v>
      </c>
      <c r="AI14" s="18"/>
      <c r="AJ14" s="18"/>
      <c r="AK14" s="18"/>
      <c r="AL14" s="24"/>
      <c r="AM14" s="29">
        <v>6</v>
      </c>
      <c r="AN14" s="29">
        <v>0</v>
      </c>
      <c r="AO14" s="29">
        <v>9</v>
      </c>
      <c r="AP14" s="29">
        <v>0</v>
      </c>
      <c r="AQ14" s="29">
        <v>16</v>
      </c>
      <c r="AR14" s="134">
        <v>0.42099999999999999</v>
      </c>
      <c r="AS14" s="135">
        <v>38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9"/>
      <c r="C15" s="35"/>
      <c r="D15" s="2"/>
      <c r="E15" s="29"/>
      <c r="F15" s="29"/>
      <c r="G15" s="29"/>
      <c r="H15" s="30"/>
      <c r="I15" s="29"/>
      <c r="J15" s="37"/>
      <c r="K15" s="33"/>
      <c r="L15" s="132"/>
      <c r="M15" s="18"/>
      <c r="N15" s="18"/>
      <c r="O15" s="18"/>
      <c r="P15" s="24"/>
      <c r="Q15" s="29"/>
      <c r="R15" s="29"/>
      <c r="S15" s="30"/>
      <c r="T15" s="29"/>
      <c r="U15" s="29"/>
      <c r="V15" s="133"/>
      <c r="W15" s="33"/>
      <c r="X15" s="29"/>
      <c r="Y15" s="35"/>
      <c r="Z15" s="2"/>
      <c r="AA15" s="29"/>
      <c r="AB15" s="29"/>
      <c r="AC15" s="29"/>
      <c r="AD15" s="30"/>
      <c r="AE15" s="29"/>
      <c r="AF15" s="37"/>
      <c r="AG15" s="33"/>
      <c r="AH15" s="18"/>
      <c r="AI15" s="18"/>
      <c r="AJ15" s="18"/>
      <c r="AK15" s="18"/>
      <c r="AL15" s="24"/>
      <c r="AM15" s="29"/>
      <c r="AN15" s="29"/>
      <c r="AO15" s="29"/>
      <c r="AP15" s="29"/>
      <c r="AQ15" s="29"/>
      <c r="AR15" s="134"/>
      <c r="AS15" s="135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9"/>
      <c r="C16" s="35"/>
      <c r="D16" s="2"/>
      <c r="E16" s="29"/>
      <c r="F16" s="29"/>
      <c r="G16" s="29"/>
      <c r="H16" s="30"/>
      <c r="I16" s="29"/>
      <c r="J16" s="37"/>
      <c r="K16" s="33"/>
      <c r="L16" s="132"/>
      <c r="M16" s="18"/>
      <c r="N16" s="18"/>
      <c r="O16" s="18"/>
      <c r="P16" s="24"/>
      <c r="Q16" s="29"/>
      <c r="R16" s="29"/>
      <c r="S16" s="30"/>
      <c r="T16" s="29"/>
      <c r="U16" s="29"/>
      <c r="V16" s="133"/>
      <c r="W16" s="33"/>
      <c r="X16" s="29">
        <v>2017</v>
      </c>
      <c r="Y16" s="35" t="s">
        <v>46</v>
      </c>
      <c r="Z16" s="2" t="s">
        <v>42</v>
      </c>
      <c r="AA16" s="29">
        <v>10</v>
      </c>
      <c r="AB16" s="29">
        <v>3</v>
      </c>
      <c r="AC16" s="29">
        <v>15</v>
      </c>
      <c r="AD16" s="30">
        <v>5</v>
      </c>
      <c r="AE16" s="29">
        <v>30</v>
      </c>
      <c r="AF16" s="37">
        <v>0.45450000000000002</v>
      </c>
      <c r="AG16" s="33">
        <v>66</v>
      </c>
      <c r="AH16" s="18"/>
      <c r="AI16" s="18"/>
      <c r="AJ16" s="18"/>
      <c r="AK16" s="18"/>
      <c r="AL16" s="24"/>
      <c r="AM16" s="29"/>
      <c r="AN16" s="29"/>
      <c r="AO16" s="29"/>
      <c r="AP16" s="29"/>
      <c r="AQ16" s="29"/>
      <c r="AR16" s="134"/>
      <c r="AS16" s="135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136" t="s">
        <v>89</v>
      </c>
      <c r="C17" s="137"/>
      <c r="D17" s="138"/>
      <c r="E17" s="139">
        <f>SUM(E4:E16)</f>
        <v>0</v>
      </c>
      <c r="F17" s="139">
        <f>SUM(F4:F16)</f>
        <v>0</v>
      </c>
      <c r="G17" s="139">
        <f>SUM(G4:G16)</f>
        <v>0</v>
      </c>
      <c r="H17" s="139">
        <f>SUM(H4:H16)</f>
        <v>0</v>
      </c>
      <c r="I17" s="139">
        <f>SUM(I4:I16)</f>
        <v>0</v>
      </c>
      <c r="J17" s="140">
        <v>0</v>
      </c>
      <c r="K17" s="127">
        <f>SUM(K4:K16)</f>
        <v>0</v>
      </c>
      <c r="L17" s="22"/>
      <c r="M17" s="20"/>
      <c r="N17" s="141"/>
      <c r="O17" s="142"/>
      <c r="P17" s="24"/>
      <c r="Q17" s="139">
        <f>SUM(Q4:Q16)</f>
        <v>0</v>
      </c>
      <c r="R17" s="139">
        <f>SUM(R4:R16)</f>
        <v>0</v>
      </c>
      <c r="S17" s="139">
        <f>SUM(S4:S16)</f>
        <v>0</v>
      </c>
      <c r="T17" s="139">
        <f>SUM(T4:T16)</f>
        <v>0</v>
      </c>
      <c r="U17" s="139">
        <f>SUM(U4:U16)</f>
        <v>0</v>
      </c>
      <c r="V17" s="38">
        <v>0</v>
      </c>
      <c r="W17" s="127">
        <f>SUM(W4:W16)</f>
        <v>0</v>
      </c>
      <c r="X17" s="16" t="s">
        <v>89</v>
      </c>
      <c r="Y17" s="17"/>
      <c r="Z17" s="15"/>
      <c r="AA17" s="139">
        <f>SUM(AA4:AA16)</f>
        <v>149</v>
      </c>
      <c r="AB17" s="139">
        <f>SUM(AB4:AB16)</f>
        <v>17</v>
      </c>
      <c r="AC17" s="139">
        <f>SUM(AC4:AC16)</f>
        <v>355</v>
      </c>
      <c r="AD17" s="139">
        <f>SUM(AD4:AD16)</f>
        <v>53</v>
      </c>
      <c r="AE17" s="139">
        <f>SUM(AE4:AE16)</f>
        <v>579</v>
      </c>
      <c r="AF17" s="140">
        <f>PRODUCT(AE17/AG17)</f>
        <v>0.52540834845735029</v>
      </c>
      <c r="AG17" s="127">
        <f>SUM(AG4:AG16)</f>
        <v>1102</v>
      </c>
      <c r="AH17" s="22"/>
      <c r="AI17" s="20"/>
      <c r="AJ17" s="141"/>
      <c r="AK17" s="142"/>
      <c r="AL17" s="24"/>
      <c r="AM17" s="139">
        <f>SUM(AM4:AM16)</f>
        <v>22</v>
      </c>
      <c r="AN17" s="139">
        <f>SUM(AN4:AN16)</f>
        <v>0</v>
      </c>
      <c r="AO17" s="139">
        <f>SUM(AO4:AO16)</f>
        <v>31</v>
      </c>
      <c r="AP17" s="139">
        <f>SUM(AP4:AP16)</f>
        <v>3</v>
      </c>
      <c r="AQ17" s="139">
        <f>SUM(AQ4:AQ16)</f>
        <v>56</v>
      </c>
      <c r="AR17" s="140">
        <f>PRODUCT(AQ17/AS17)</f>
        <v>0.3888888888888889</v>
      </c>
      <c r="AS17" s="131">
        <f>SUM(AS4:AS16)</f>
        <v>144</v>
      </c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1"/>
      <c r="K18" s="33"/>
      <c r="L18" s="24"/>
      <c r="M18" s="24"/>
      <c r="N18" s="24"/>
      <c r="O18" s="24"/>
      <c r="P18" s="40"/>
      <c r="Q18" s="40"/>
      <c r="R18" s="43"/>
      <c r="S18" s="40"/>
      <c r="T18" s="40"/>
      <c r="U18" s="24"/>
      <c r="V18" s="24"/>
      <c r="W18" s="33"/>
      <c r="X18" s="40"/>
      <c r="Y18" s="40"/>
      <c r="Z18" s="40"/>
      <c r="AA18" s="40"/>
      <c r="AB18" s="40"/>
      <c r="AC18" s="40"/>
      <c r="AD18" s="40"/>
      <c r="AE18" s="40"/>
      <c r="AF18" s="41"/>
      <c r="AG18" s="33"/>
      <c r="AH18" s="24"/>
      <c r="AI18" s="24"/>
      <c r="AJ18" s="24"/>
      <c r="AK18" s="24"/>
      <c r="AL18" s="40"/>
      <c r="AM18" s="40"/>
      <c r="AN18" s="43"/>
      <c r="AO18" s="40"/>
      <c r="AP18" s="40"/>
      <c r="AQ18" s="24"/>
      <c r="AR18" s="24"/>
      <c r="AS18" s="33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43" t="s">
        <v>90</v>
      </c>
      <c r="C19" s="144"/>
      <c r="D19" s="145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91</v>
      </c>
      <c r="O19" s="18" t="s">
        <v>92</v>
      </c>
      <c r="Q19" s="43"/>
      <c r="R19" s="43" t="s">
        <v>49</v>
      </c>
      <c r="S19" s="43"/>
      <c r="T19" s="40" t="s">
        <v>53</v>
      </c>
      <c r="U19" s="24"/>
      <c r="V19" s="33"/>
      <c r="W19" s="33"/>
      <c r="X19" s="146"/>
      <c r="Y19" s="146"/>
      <c r="Z19" s="146"/>
      <c r="AA19" s="146"/>
      <c r="AB19" s="146"/>
      <c r="AC19" s="43"/>
      <c r="AD19" s="43"/>
      <c r="AE19" s="43"/>
      <c r="AF19" s="40"/>
      <c r="AG19" s="40"/>
      <c r="AH19" s="40"/>
      <c r="AI19" s="40"/>
      <c r="AJ19" s="40"/>
      <c r="AK19" s="40"/>
      <c r="AM19" s="33"/>
      <c r="AN19" s="146"/>
      <c r="AO19" s="146"/>
      <c r="AP19" s="146"/>
      <c r="AQ19" s="146"/>
      <c r="AR19" s="146"/>
      <c r="AS19" s="146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45" t="s">
        <v>12</v>
      </c>
      <c r="C20" s="12"/>
      <c r="D20" s="47"/>
      <c r="E20" s="147">
        <v>13</v>
      </c>
      <c r="F20" s="147">
        <v>0</v>
      </c>
      <c r="G20" s="147">
        <v>12</v>
      </c>
      <c r="H20" s="147">
        <v>0</v>
      </c>
      <c r="I20" s="147">
        <v>22</v>
      </c>
      <c r="J20" s="148">
        <v>0.36699999999999999</v>
      </c>
      <c r="K20" s="40">
        <f>PRODUCT(I20/J20)</f>
        <v>59.945504087193463</v>
      </c>
      <c r="L20" s="149">
        <f>PRODUCT((F20+G20)/E20)</f>
        <v>0.92307692307692313</v>
      </c>
      <c r="M20" s="149">
        <f>PRODUCT(H20/E20)</f>
        <v>0</v>
      </c>
      <c r="N20" s="149">
        <f>PRODUCT((F20+G20+H20)/E20)</f>
        <v>0.92307692307692313</v>
      </c>
      <c r="O20" s="149">
        <f>PRODUCT(I20/E20)</f>
        <v>1.6923076923076923</v>
      </c>
      <c r="Q20" s="43"/>
      <c r="R20" s="43"/>
      <c r="S20" s="43"/>
      <c r="T20" s="40" t="s">
        <v>50</v>
      </c>
      <c r="U20" s="40"/>
      <c r="V20" s="40"/>
      <c r="W20" s="40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3"/>
      <c r="AO20" s="43"/>
      <c r="AP20" s="43"/>
      <c r="AQ20" s="43"/>
      <c r="AR20" s="43"/>
      <c r="AS20" s="43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50" t="s">
        <v>83</v>
      </c>
      <c r="C21" s="151"/>
      <c r="D21" s="152"/>
      <c r="E21" s="147">
        <f>PRODUCT(E17+Q17)</f>
        <v>0</v>
      </c>
      <c r="F21" s="147">
        <f>PRODUCT(F17+R17)</f>
        <v>0</v>
      </c>
      <c r="G21" s="147">
        <f>PRODUCT(G17+S17)</f>
        <v>0</v>
      </c>
      <c r="H21" s="147">
        <f>PRODUCT(H17+T17)</f>
        <v>0</v>
      </c>
      <c r="I21" s="147">
        <f>PRODUCT(I17+U17)</f>
        <v>0</v>
      </c>
      <c r="J21" s="148">
        <v>0</v>
      </c>
      <c r="K21" s="40">
        <f>PRODUCT(K17+W17)</f>
        <v>0</v>
      </c>
      <c r="L21" s="149">
        <v>0</v>
      </c>
      <c r="M21" s="149">
        <v>0</v>
      </c>
      <c r="N21" s="149">
        <v>0</v>
      </c>
      <c r="O21" s="149">
        <v>0</v>
      </c>
      <c r="Q21" s="43"/>
      <c r="R21" s="43"/>
      <c r="S21" s="43"/>
      <c r="T21" s="40" t="s">
        <v>51</v>
      </c>
      <c r="U21" s="40"/>
      <c r="V21" s="40"/>
      <c r="W21" s="40"/>
      <c r="X21" s="40"/>
      <c r="Y21" s="40"/>
      <c r="Z21" s="40"/>
      <c r="AA21" s="40"/>
      <c r="AB21" s="40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27" t="s">
        <v>86</v>
      </c>
      <c r="C22" s="36"/>
      <c r="D22" s="32"/>
      <c r="E22" s="147">
        <f>PRODUCT(AA17+AM17)</f>
        <v>171</v>
      </c>
      <c r="F22" s="147">
        <f>PRODUCT(AB17+AN17)</f>
        <v>17</v>
      </c>
      <c r="G22" s="147">
        <f>PRODUCT(AC17+AO17)</f>
        <v>386</v>
      </c>
      <c r="H22" s="147">
        <f>PRODUCT(AD17+AP17)</f>
        <v>56</v>
      </c>
      <c r="I22" s="147">
        <f>PRODUCT(AE17+AQ17)</f>
        <v>635</v>
      </c>
      <c r="J22" s="148">
        <f>PRODUCT(I22/K22)</f>
        <v>0.5096308186195827</v>
      </c>
      <c r="K22" s="24">
        <f>PRODUCT(AG17+AS17)</f>
        <v>1246</v>
      </c>
      <c r="L22" s="149">
        <f>PRODUCT((F22+G22)/E22)</f>
        <v>2.3567251461988303</v>
      </c>
      <c r="M22" s="149">
        <f>PRODUCT(H22/E22)</f>
        <v>0.32748538011695905</v>
      </c>
      <c r="N22" s="149">
        <f>PRODUCT((F22+G22+H22)/E22)</f>
        <v>2.6842105263157894</v>
      </c>
      <c r="O22" s="149">
        <f>PRODUCT(I22/E22)</f>
        <v>3.7134502923976607</v>
      </c>
      <c r="Q22" s="43"/>
      <c r="R22" s="43"/>
      <c r="S22" s="40"/>
      <c r="T22" s="40" t="s">
        <v>54</v>
      </c>
      <c r="U22" s="24"/>
      <c r="V22" s="24"/>
      <c r="W22" s="40"/>
      <c r="X22" s="40"/>
      <c r="Y22" s="40"/>
      <c r="Z22" s="40"/>
      <c r="AA22" s="40"/>
      <c r="AB22" s="40"/>
      <c r="AC22" s="43"/>
      <c r="AD22" s="43"/>
      <c r="AE22" s="43"/>
      <c r="AF22" s="43"/>
      <c r="AG22" s="43"/>
      <c r="AH22" s="43"/>
      <c r="AI22" s="43"/>
      <c r="AJ22" s="43"/>
      <c r="AK22" s="40"/>
      <c r="AL22" s="24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153" t="s">
        <v>89</v>
      </c>
      <c r="C23" s="154"/>
      <c r="D23" s="155"/>
      <c r="E23" s="147">
        <f>SUM(E20:E22)</f>
        <v>184</v>
      </c>
      <c r="F23" s="147">
        <f t="shared" ref="F23:I23" si="0">SUM(F20:F22)</f>
        <v>17</v>
      </c>
      <c r="G23" s="147">
        <f t="shared" si="0"/>
        <v>398</v>
      </c>
      <c r="H23" s="147">
        <f t="shared" si="0"/>
        <v>56</v>
      </c>
      <c r="I23" s="147">
        <f t="shared" si="0"/>
        <v>657</v>
      </c>
      <c r="J23" s="148">
        <f>PRODUCT(I23/K23)</f>
        <v>0.50308377948681571</v>
      </c>
      <c r="K23" s="40">
        <f>SUM(K20:K22)</f>
        <v>1305.9455040871935</v>
      </c>
      <c r="L23" s="149">
        <f>PRODUCT((F23+G23)/E23)</f>
        <v>2.2554347826086958</v>
      </c>
      <c r="M23" s="149">
        <f>PRODUCT(H23/E23)</f>
        <v>0.30434782608695654</v>
      </c>
      <c r="N23" s="149">
        <f>PRODUCT((F23+G23+H23)/E23)</f>
        <v>2.5597826086956523</v>
      </c>
      <c r="O23" s="149">
        <f>PRODUCT(I23/E23)</f>
        <v>3.5706521739130435</v>
      </c>
      <c r="Q23" s="24"/>
      <c r="R23" s="24"/>
      <c r="S23" s="24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24"/>
      <c r="F24" s="24"/>
      <c r="G24" s="24"/>
      <c r="H24" s="24"/>
      <c r="I24" s="24"/>
      <c r="J24" s="40"/>
      <c r="K24" s="40"/>
      <c r="L24" s="24"/>
      <c r="M24" s="24"/>
      <c r="N24" s="24"/>
      <c r="O24" s="24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24"/>
      <c r="AL188" s="24"/>
    </row>
    <row r="189" spans="1:57" x14ac:dyDescent="0.25">
      <c r="R189" s="33"/>
      <c r="S189" s="3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R190" s="33"/>
      <c r="S190" s="3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</row>
    <row r="191" spans="1:57" x14ac:dyDescent="0.25">
      <c r="R191" s="33"/>
      <c r="S191" s="3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</row>
    <row r="192" spans="1:57" x14ac:dyDescent="0.25">
      <c r="L192"/>
      <c r="M192"/>
      <c r="N192"/>
      <c r="O192"/>
      <c r="P192"/>
      <c r="R192" s="33"/>
      <c r="S192" s="3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3"/>
      <c r="S212" s="3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33"/>
      <c r="S213" s="3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33"/>
      <c r="S214" s="3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33"/>
      <c r="S215" s="3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x14ac:dyDescent="0.25">
      <c r="L216"/>
      <c r="M216"/>
      <c r="N216"/>
      <c r="O216"/>
      <c r="P216"/>
      <c r="R216" s="33"/>
      <c r="S216" s="3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  <row r="220" spans="12:38" ht="14.25" x14ac:dyDescent="0.2">
      <c r="L220"/>
      <c r="M220"/>
      <c r="N220"/>
      <c r="O220"/>
      <c r="P220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42578125" style="75" customWidth="1"/>
    <col min="3" max="3" width="24.140625" style="74" customWidth="1"/>
    <col min="4" max="4" width="10.5703125" style="94" customWidth="1"/>
    <col min="5" max="5" width="7.5703125" style="94" customWidth="1"/>
    <col min="6" max="6" width="0.7109375" style="33" customWidth="1"/>
    <col min="7" max="11" width="5.28515625" style="74" customWidth="1"/>
    <col min="12" max="12" width="6" style="74" customWidth="1"/>
    <col min="13" max="21" width="5.28515625" style="74" customWidth="1"/>
    <col min="22" max="22" width="11" style="74" customWidth="1"/>
    <col min="23" max="23" width="24.5703125" style="94" customWidth="1"/>
    <col min="24" max="24" width="9.7109375" style="74" customWidth="1"/>
    <col min="25" max="30" width="9.140625" style="95"/>
  </cols>
  <sheetData>
    <row r="1" spans="1:30" ht="18.75" x14ac:dyDescent="0.3">
      <c r="A1" s="1"/>
      <c r="B1" s="97" t="s">
        <v>75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73</v>
      </c>
      <c r="C2" s="5" t="s">
        <v>52</v>
      </c>
      <c r="D2" s="11"/>
      <c r="E2" s="11"/>
      <c r="F2" s="80"/>
      <c r="G2" s="8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30"/>
      <c r="Y2" s="79"/>
      <c r="Z2" s="79"/>
      <c r="AA2" s="79"/>
      <c r="AB2" s="79"/>
      <c r="AC2" s="79"/>
      <c r="AD2" s="79"/>
    </row>
    <row r="3" spans="1:30" x14ac:dyDescent="0.25">
      <c r="A3" s="1"/>
      <c r="B3" s="22" t="s">
        <v>55</v>
      </c>
      <c r="C3" s="22" t="s">
        <v>56</v>
      </c>
      <c r="D3" s="16" t="s">
        <v>57</v>
      </c>
      <c r="E3" s="21" t="s">
        <v>1</v>
      </c>
      <c r="F3" s="24"/>
      <c r="G3" s="18" t="s">
        <v>58</v>
      </c>
      <c r="H3" s="15" t="s">
        <v>59</v>
      </c>
      <c r="I3" s="15" t="s">
        <v>32</v>
      </c>
      <c r="J3" s="17" t="s">
        <v>60</v>
      </c>
      <c r="K3" s="17" t="s">
        <v>61</v>
      </c>
      <c r="L3" s="17" t="s">
        <v>62</v>
      </c>
      <c r="M3" s="18" t="s">
        <v>63</v>
      </c>
      <c r="N3" s="18" t="s">
        <v>31</v>
      </c>
      <c r="O3" s="15" t="s">
        <v>64</v>
      </c>
      <c r="P3" s="18" t="s">
        <v>59</v>
      </c>
      <c r="Q3" s="18" t="s">
        <v>17</v>
      </c>
      <c r="R3" s="18">
        <v>1</v>
      </c>
      <c r="S3" s="18">
        <v>2</v>
      </c>
      <c r="T3" s="18">
        <v>3</v>
      </c>
      <c r="U3" s="18" t="s">
        <v>65</v>
      </c>
      <c r="V3" s="17" t="s">
        <v>22</v>
      </c>
      <c r="W3" s="16" t="s">
        <v>66</v>
      </c>
      <c r="X3" s="16" t="s">
        <v>67</v>
      </c>
      <c r="Y3" s="79"/>
      <c r="Z3" s="79"/>
      <c r="AA3" s="79"/>
      <c r="AB3" s="79"/>
      <c r="AC3" s="79"/>
      <c r="AD3" s="79"/>
    </row>
    <row r="4" spans="1:30" x14ac:dyDescent="0.25">
      <c r="A4" s="1"/>
      <c r="B4" s="82" t="s">
        <v>68</v>
      </c>
      <c r="C4" s="83" t="s">
        <v>74</v>
      </c>
      <c r="D4" s="84" t="s">
        <v>69</v>
      </c>
      <c r="E4" s="85" t="s">
        <v>70</v>
      </c>
      <c r="F4" s="96"/>
      <c r="G4" s="86">
        <v>1</v>
      </c>
      <c r="H4" s="87"/>
      <c r="I4" s="87"/>
      <c r="J4" s="88"/>
      <c r="K4" s="88"/>
      <c r="L4" s="89"/>
      <c r="M4" s="88">
        <v>1</v>
      </c>
      <c r="N4" s="86"/>
      <c r="O4" s="87">
        <v>1</v>
      </c>
      <c r="P4" s="87">
        <v>2</v>
      </c>
      <c r="Q4" s="87"/>
      <c r="R4" s="87"/>
      <c r="S4" s="87"/>
      <c r="T4" s="87"/>
      <c r="U4" s="87"/>
      <c r="V4" s="90"/>
      <c r="W4" s="83" t="s">
        <v>71</v>
      </c>
      <c r="X4" s="91" t="s">
        <v>72</v>
      </c>
      <c r="Y4" s="79"/>
      <c r="Z4" s="79"/>
      <c r="AA4" s="79"/>
      <c r="AB4" s="79"/>
      <c r="AC4" s="79"/>
      <c r="AD4" s="79"/>
    </row>
    <row r="5" spans="1:30" x14ac:dyDescent="0.25">
      <c r="A5" s="9"/>
      <c r="B5" s="118"/>
      <c r="C5" s="119"/>
      <c r="D5" s="120"/>
      <c r="E5" s="121"/>
      <c r="F5" s="122"/>
      <c r="G5" s="119"/>
      <c r="H5" s="119"/>
      <c r="I5" s="119"/>
      <c r="J5" s="122"/>
      <c r="K5" s="122"/>
      <c r="L5" s="122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3"/>
      <c r="Y5" s="79"/>
      <c r="Z5" s="79"/>
      <c r="AA5" s="79"/>
      <c r="AB5" s="79"/>
      <c r="AC5" s="79"/>
      <c r="AD5" s="79"/>
    </row>
    <row r="6" spans="1:30" x14ac:dyDescent="0.25">
      <c r="A6" s="9"/>
      <c r="B6" s="92"/>
      <c r="C6" s="40"/>
      <c r="D6" s="92"/>
      <c r="E6" s="93"/>
      <c r="F6" s="24"/>
      <c r="G6" s="40"/>
      <c r="H6" s="43"/>
      <c r="I6" s="40"/>
      <c r="J6" s="24"/>
      <c r="K6" s="24"/>
      <c r="L6" s="24"/>
      <c r="M6" s="40"/>
      <c r="N6" s="40"/>
      <c r="O6" s="40"/>
      <c r="P6" s="40"/>
      <c r="Q6" s="40"/>
      <c r="R6" s="40"/>
      <c r="S6" s="40"/>
      <c r="T6" s="40"/>
      <c r="U6" s="40"/>
      <c r="V6" s="40"/>
      <c r="W6" s="92"/>
      <c r="X6" s="40"/>
      <c r="Y6" s="79"/>
      <c r="Z6" s="79"/>
      <c r="AA6" s="79"/>
      <c r="AB6" s="79"/>
      <c r="AC6" s="79"/>
      <c r="AD6" s="79"/>
    </row>
    <row r="7" spans="1:30" x14ac:dyDescent="0.25">
      <c r="A7" s="9"/>
      <c r="B7" s="92"/>
      <c r="C7" s="40"/>
      <c r="D7" s="92"/>
      <c r="E7" s="93"/>
      <c r="G7" s="40"/>
      <c r="H7" s="43"/>
      <c r="I7" s="40"/>
      <c r="J7" s="24"/>
      <c r="K7" s="24"/>
      <c r="L7" s="24"/>
      <c r="M7" s="40"/>
      <c r="N7" s="40"/>
      <c r="O7" s="40"/>
      <c r="P7" s="40"/>
      <c r="Q7" s="40"/>
      <c r="R7" s="40"/>
      <c r="S7" s="40"/>
      <c r="T7" s="40"/>
      <c r="U7" s="40"/>
      <c r="V7" s="40"/>
      <c r="W7" s="92"/>
      <c r="X7" s="40"/>
      <c r="Y7" s="79"/>
      <c r="Z7" s="79"/>
      <c r="AA7" s="79"/>
      <c r="AB7" s="79"/>
      <c r="AC7" s="79"/>
      <c r="AD7" s="79"/>
    </row>
    <row r="8" spans="1:30" x14ac:dyDescent="0.25">
      <c r="A8" s="9"/>
      <c r="B8" s="92"/>
      <c r="C8" s="40"/>
      <c r="D8" s="92"/>
      <c r="E8" s="93"/>
      <c r="G8" s="40"/>
      <c r="H8" s="43"/>
      <c r="I8" s="40"/>
      <c r="J8" s="24"/>
      <c r="K8" s="24"/>
      <c r="L8" s="24"/>
      <c r="M8" s="40"/>
      <c r="N8" s="40"/>
      <c r="O8" s="40"/>
      <c r="P8" s="40"/>
      <c r="Q8" s="40"/>
      <c r="R8" s="40"/>
      <c r="S8" s="40"/>
      <c r="T8" s="40"/>
      <c r="U8" s="40"/>
      <c r="V8" s="40"/>
      <c r="W8" s="92"/>
      <c r="X8" s="40"/>
      <c r="Y8" s="79"/>
      <c r="Z8" s="79"/>
      <c r="AA8" s="79"/>
      <c r="AB8" s="79"/>
      <c r="AC8" s="79"/>
      <c r="AD8" s="79"/>
    </row>
    <row r="9" spans="1:30" x14ac:dyDescent="0.25">
      <c r="A9" s="9"/>
      <c r="B9" s="92"/>
      <c r="C9" s="40"/>
      <c r="D9" s="92"/>
      <c r="E9" s="93"/>
      <c r="G9" s="40"/>
      <c r="H9" s="43"/>
      <c r="I9" s="40"/>
      <c r="J9" s="24"/>
      <c r="K9" s="24"/>
      <c r="L9" s="24"/>
      <c r="M9" s="40"/>
      <c r="N9" s="40"/>
      <c r="O9" s="40"/>
      <c r="P9" s="40"/>
      <c r="Q9" s="40"/>
      <c r="R9" s="40"/>
      <c r="S9" s="40"/>
      <c r="T9" s="40"/>
      <c r="U9" s="40"/>
      <c r="V9" s="40"/>
      <c r="W9" s="92"/>
      <c r="X9" s="40"/>
      <c r="Y9" s="79"/>
      <c r="Z9" s="79"/>
      <c r="AA9" s="79"/>
      <c r="AB9" s="79"/>
      <c r="AC9" s="79"/>
      <c r="AD9" s="79"/>
    </row>
    <row r="10" spans="1:30" x14ac:dyDescent="0.25">
      <c r="A10" s="9"/>
      <c r="B10" s="92"/>
      <c r="C10" s="40"/>
      <c r="D10" s="92"/>
      <c r="E10" s="93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92"/>
      <c r="X10" s="40"/>
      <c r="Y10" s="79"/>
      <c r="Z10" s="79"/>
      <c r="AA10" s="79"/>
      <c r="AB10" s="79"/>
      <c r="AC10" s="79"/>
      <c r="AD10" s="79"/>
    </row>
    <row r="11" spans="1:30" x14ac:dyDescent="0.25">
      <c r="A11" s="9"/>
      <c r="B11" s="92"/>
      <c r="C11" s="40"/>
      <c r="D11" s="92"/>
      <c r="E11" s="93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92"/>
      <c r="X11" s="40"/>
      <c r="Y11" s="79"/>
      <c r="Z11" s="79"/>
      <c r="AA11" s="79"/>
      <c r="AB11" s="79"/>
      <c r="AC11" s="79"/>
      <c r="AD11" s="79"/>
    </row>
    <row r="12" spans="1:30" x14ac:dyDescent="0.25">
      <c r="A12" s="9"/>
      <c r="B12" s="92"/>
      <c r="C12" s="40"/>
      <c r="D12" s="92"/>
      <c r="E12" s="93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92"/>
      <c r="X12" s="40"/>
      <c r="Y12" s="79"/>
      <c r="Z12" s="79"/>
      <c r="AA12" s="79"/>
      <c r="AB12" s="79"/>
      <c r="AC12" s="79"/>
      <c r="AD12" s="79"/>
    </row>
    <row r="13" spans="1:30" x14ac:dyDescent="0.25">
      <c r="A13" s="9"/>
      <c r="B13" s="92"/>
      <c r="C13" s="40"/>
      <c r="D13" s="92"/>
      <c r="E13" s="93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92"/>
      <c r="X13" s="40"/>
      <c r="Y13" s="79"/>
      <c r="Z13" s="79"/>
      <c r="AA13" s="79"/>
      <c r="AB13" s="79"/>
      <c r="AC13" s="79"/>
      <c r="AD13" s="79"/>
    </row>
    <row r="14" spans="1:30" x14ac:dyDescent="0.25">
      <c r="A14" s="9"/>
      <c r="B14" s="92"/>
      <c r="C14" s="40"/>
      <c r="D14" s="92"/>
      <c r="E14" s="93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92"/>
      <c r="X14" s="40"/>
      <c r="Y14" s="79"/>
      <c r="Z14" s="79"/>
      <c r="AA14" s="79"/>
      <c r="AB14" s="79"/>
      <c r="AC14" s="79"/>
      <c r="AD14" s="79"/>
    </row>
    <row r="15" spans="1:30" x14ac:dyDescent="0.25">
      <c r="A15" s="9"/>
      <c r="B15" s="92"/>
      <c r="C15" s="40"/>
      <c r="D15" s="92"/>
      <c r="E15" s="93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92"/>
      <c r="X15" s="40"/>
      <c r="Y15" s="79"/>
      <c r="Z15" s="79"/>
      <c r="AA15" s="79"/>
      <c r="AB15" s="79"/>
      <c r="AC15" s="79"/>
      <c r="AD15" s="79"/>
    </row>
    <row r="16" spans="1:30" x14ac:dyDescent="0.25">
      <c r="A16" s="9"/>
      <c r="B16" s="92"/>
      <c r="C16" s="40"/>
      <c r="D16" s="92"/>
      <c r="E16" s="93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92"/>
      <c r="X16" s="40"/>
      <c r="Y16" s="79"/>
      <c r="Z16" s="79"/>
      <c r="AA16" s="79"/>
      <c r="AB16" s="79"/>
      <c r="AC16" s="79"/>
      <c r="AD16" s="79"/>
    </row>
    <row r="17" spans="1:30" x14ac:dyDescent="0.25">
      <c r="A17" s="9"/>
      <c r="B17" s="92"/>
      <c r="C17" s="40"/>
      <c r="D17" s="92"/>
      <c r="E17" s="93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92"/>
      <c r="X17" s="40"/>
      <c r="Y17" s="79"/>
      <c r="Z17" s="79"/>
      <c r="AA17" s="79"/>
      <c r="AB17" s="79"/>
      <c r="AC17" s="79"/>
      <c r="AD17" s="79"/>
    </row>
    <row r="18" spans="1:30" x14ac:dyDescent="0.25">
      <c r="A18" s="9"/>
      <c r="B18" s="92"/>
      <c r="C18" s="40"/>
      <c r="D18" s="92"/>
      <c r="E18" s="93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92"/>
      <c r="X18" s="40"/>
      <c r="Y18" s="79"/>
      <c r="Z18" s="79"/>
      <c r="AA18" s="79"/>
      <c r="AB18" s="79"/>
      <c r="AC18" s="79"/>
      <c r="AD18" s="79"/>
    </row>
    <row r="19" spans="1:30" x14ac:dyDescent="0.25">
      <c r="A19" s="9"/>
      <c r="B19" s="92"/>
      <c r="C19" s="40"/>
      <c r="D19" s="92"/>
      <c r="E19" s="93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92"/>
      <c r="X19" s="40"/>
      <c r="Y19" s="79"/>
      <c r="Z19" s="79"/>
      <c r="AA19" s="79"/>
      <c r="AB19" s="79"/>
      <c r="AC19" s="79"/>
      <c r="AD19" s="79"/>
    </row>
    <row r="20" spans="1:30" x14ac:dyDescent="0.25">
      <c r="A20" s="9"/>
      <c r="B20" s="92"/>
      <c r="C20" s="40"/>
      <c r="D20" s="92"/>
      <c r="E20" s="93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92"/>
      <c r="X20" s="40"/>
      <c r="Y20" s="79"/>
      <c r="Z20" s="79"/>
      <c r="AA20" s="79"/>
      <c r="AB20" s="79"/>
      <c r="AC20" s="79"/>
      <c r="AD20" s="79"/>
    </row>
    <row r="21" spans="1:30" x14ac:dyDescent="0.25">
      <c r="A21" s="9"/>
      <c r="B21" s="92"/>
      <c r="C21" s="40"/>
      <c r="D21" s="92"/>
      <c r="E21" s="93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92"/>
      <c r="X21" s="40"/>
      <c r="Y21" s="79"/>
      <c r="Z21" s="79"/>
      <c r="AA21" s="79"/>
      <c r="AB21" s="79"/>
      <c r="AC21" s="79"/>
      <c r="AD21" s="79"/>
    </row>
    <row r="22" spans="1:30" x14ac:dyDescent="0.25">
      <c r="A22" s="9"/>
      <c r="B22" s="92"/>
      <c r="C22" s="40"/>
      <c r="D22" s="92"/>
      <c r="E22" s="93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92"/>
      <c r="X22" s="40"/>
      <c r="Y22" s="79"/>
      <c r="Z22" s="79"/>
      <c r="AA22" s="79"/>
      <c r="AB22" s="79"/>
      <c r="AC22" s="79"/>
      <c r="AD22" s="79"/>
    </row>
    <row r="23" spans="1:30" x14ac:dyDescent="0.25">
      <c r="A23" s="9"/>
      <c r="B23" s="92"/>
      <c r="C23" s="40"/>
      <c r="D23" s="92"/>
      <c r="E23" s="93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92"/>
      <c r="X23" s="40"/>
      <c r="Y23" s="79"/>
      <c r="Z23" s="79"/>
      <c r="AA23" s="79"/>
      <c r="AB23" s="79"/>
      <c r="AC23" s="79"/>
      <c r="AD23" s="79"/>
    </row>
    <row r="24" spans="1:30" x14ac:dyDescent="0.25">
      <c r="A24" s="9"/>
      <c r="B24" s="92"/>
      <c r="C24" s="40"/>
      <c r="D24" s="92"/>
      <c r="E24" s="93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92"/>
      <c r="X24" s="40"/>
      <c r="Y24" s="79"/>
      <c r="Z24" s="79"/>
      <c r="AA24" s="79"/>
      <c r="AB24" s="79"/>
      <c r="AC24" s="79"/>
      <c r="AD24" s="79"/>
    </row>
    <row r="25" spans="1:30" x14ac:dyDescent="0.25">
      <c r="A25" s="9"/>
      <c r="B25" s="92"/>
      <c r="C25" s="40"/>
      <c r="D25" s="92"/>
      <c r="E25" s="93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92"/>
      <c r="X25" s="40"/>
      <c r="Y25" s="79"/>
      <c r="Z25" s="79"/>
      <c r="AA25" s="79"/>
      <c r="AB25" s="79"/>
      <c r="AC25" s="79"/>
      <c r="AD25" s="79"/>
    </row>
    <row r="26" spans="1:30" x14ac:dyDescent="0.25">
      <c r="A26" s="9"/>
      <c r="B26" s="92"/>
      <c r="C26" s="40"/>
      <c r="D26" s="92"/>
      <c r="E26" s="93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92"/>
      <c r="X26" s="40"/>
      <c r="Y26" s="79"/>
      <c r="Z26" s="79"/>
      <c r="AA26" s="79"/>
      <c r="AB26" s="79"/>
      <c r="AC26" s="79"/>
      <c r="AD26" s="79"/>
    </row>
    <row r="27" spans="1:30" x14ac:dyDescent="0.25">
      <c r="A27" s="9"/>
      <c r="B27" s="92"/>
      <c r="C27" s="40"/>
      <c r="D27" s="92"/>
      <c r="E27" s="93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92"/>
      <c r="X27" s="40"/>
      <c r="Y27" s="79"/>
      <c r="Z27" s="79"/>
      <c r="AA27" s="79"/>
      <c r="AB27" s="79"/>
      <c r="AC27" s="79"/>
      <c r="AD27" s="79"/>
    </row>
    <row r="28" spans="1:30" x14ac:dyDescent="0.25">
      <c r="A28" s="9"/>
      <c r="B28" s="92"/>
      <c r="C28" s="40"/>
      <c r="D28" s="92"/>
      <c r="E28" s="93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92"/>
      <c r="X28" s="40"/>
      <c r="Y28" s="79"/>
      <c r="Z28" s="79"/>
      <c r="AA28" s="79"/>
      <c r="AB28" s="79"/>
      <c r="AC28" s="79"/>
      <c r="AD28" s="79"/>
    </row>
    <row r="29" spans="1:30" x14ac:dyDescent="0.25">
      <c r="A29" s="9"/>
      <c r="B29" s="92"/>
      <c r="C29" s="40"/>
      <c r="D29" s="92"/>
      <c r="E29" s="93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92"/>
      <c r="X29" s="40"/>
      <c r="Y29" s="79"/>
      <c r="Z29" s="79"/>
      <c r="AA29" s="79"/>
      <c r="AB29" s="79"/>
      <c r="AC29" s="79"/>
      <c r="AD29" s="79"/>
    </row>
    <row r="30" spans="1:30" x14ac:dyDescent="0.25">
      <c r="A30" s="9"/>
      <c r="B30" s="92"/>
      <c r="C30" s="40"/>
      <c r="D30" s="92"/>
      <c r="E30" s="93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92"/>
      <c r="X30" s="40"/>
      <c r="Y30" s="79"/>
      <c r="Z30" s="79"/>
      <c r="AA30" s="79"/>
      <c r="AB30" s="79"/>
      <c r="AC30" s="79"/>
      <c r="AD30" s="79"/>
    </row>
    <row r="31" spans="1:30" x14ac:dyDescent="0.25">
      <c r="A31" s="9"/>
      <c r="B31" s="92"/>
      <c r="C31" s="40"/>
      <c r="D31" s="92"/>
      <c r="E31" s="93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92"/>
      <c r="X31" s="40"/>
      <c r="Y31" s="79"/>
      <c r="Z31" s="79"/>
      <c r="AA31" s="79"/>
      <c r="AB31" s="79"/>
      <c r="AC31" s="79"/>
      <c r="AD31" s="79"/>
    </row>
    <row r="32" spans="1:30" x14ac:dyDescent="0.25">
      <c r="A32" s="9"/>
      <c r="B32" s="92"/>
      <c r="C32" s="40"/>
      <c r="D32" s="92"/>
      <c r="E32" s="93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92"/>
      <c r="X32" s="40"/>
      <c r="Y32" s="79"/>
      <c r="Z32" s="79"/>
      <c r="AA32" s="79"/>
      <c r="AB32" s="79"/>
      <c r="AC32" s="79"/>
      <c r="AD32" s="79"/>
    </row>
    <row r="33" spans="1:30" x14ac:dyDescent="0.25">
      <c r="A33" s="9"/>
      <c r="B33" s="92"/>
      <c r="C33" s="40"/>
      <c r="D33" s="92"/>
      <c r="E33" s="93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92"/>
      <c r="X33" s="40"/>
      <c r="Y33" s="79"/>
      <c r="Z33" s="79"/>
      <c r="AA33" s="79"/>
      <c r="AB33" s="79"/>
      <c r="AC33" s="79"/>
      <c r="AD33" s="79"/>
    </row>
    <row r="34" spans="1:30" x14ac:dyDescent="0.25">
      <c r="A34" s="9"/>
      <c r="B34" s="92"/>
      <c r="C34" s="40"/>
      <c r="D34" s="92"/>
      <c r="E34" s="93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92"/>
      <c r="X34" s="40"/>
      <c r="Y34" s="79"/>
      <c r="Z34" s="79"/>
      <c r="AA34" s="79"/>
      <c r="AB34" s="79"/>
      <c r="AC34" s="79"/>
      <c r="AD34" s="79"/>
    </row>
    <row r="35" spans="1:30" x14ac:dyDescent="0.25">
      <c r="A35" s="9"/>
      <c r="B35" s="92"/>
      <c r="C35" s="40"/>
      <c r="D35" s="92"/>
      <c r="E35" s="93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92"/>
      <c r="X35" s="40"/>
      <c r="Y35" s="79"/>
      <c r="Z35" s="79"/>
      <c r="AA35" s="79"/>
      <c r="AB35" s="79"/>
      <c r="AC35" s="79"/>
      <c r="AD35" s="79"/>
    </row>
    <row r="36" spans="1:30" x14ac:dyDescent="0.25">
      <c r="A36" s="9"/>
      <c r="B36" s="92"/>
      <c r="C36" s="40"/>
      <c r="D36" s="92"/>
      <c r="E36" s="93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92"/>
      <c r="X36" s="40"/>
      <c r="Y36" s="79"/>
      <c r="Z36" s="79"/>
      <c r="AA36" s="79"/>
      <c r="AB36" s="79"/>
      <c r="AC36" s="79"/>
      <c r="AD36" s="79"/>
    </row>
    <row r="37" spans="1:30" x14ac:dyDescent="0.25">
      <c r="A37" s="9"/>
      <c r="B37" s="92"/>
      <c r="C37" s="40"/>
      <c r="D37" s="92"/>
      <c r="E37" s="93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92"/>
      <c r="X37" s="40"/>
      <c r="Y37" s="79"/>
      <c r="Z37" s="79"/>
      <c r="AA37" s="79"/>
      <c r="AB37" s="79"/>
      <c r="AC37" s="79"/>
      <c r="AD37" s="79"/>
    </row>
    <row r="38" spans="1:30" x14ac:dyDescent="0.25">
      <c r="A38" s="9"/>
      <c r="B38" s="92"/>
      <c r="C38" s="40"/>
      <c r="D38" s="92"/>
      <c r="E38" s="93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92"/>
      <c r="X38" s="40"/>
      <c r="Y38" s="79"/>
      <c r="Z38" s="79"/>
      <c r="AA38" s="79"/>
      <c r="AB38" s="79"/>
      <c r="AC38" s="79"/>
      <c r="AD38" s="79"/>
    </row>
    <row r="39" spans="1:30" x14ac:dyDescent="0.25">
      <c r="A39" s="9"/>
      <c r="B39" s="92"/>
      <c r="C39" s="40"/>
      <c r="D39" s="92"/>
      <c r="E39" s="93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92"/>
      <c r="X39" s="40"/>
      <c r="Y39" s="79"/>
      <c r="Z39" s="79"/>
      <c r="AA39" s="79"/>
      <c r="AB39" s="79"/>
      <c r="AC39" s="79"/>
      <c r="AD39" s="79"/>
    </row>
    <row r="40" spans="1:30" x14ac:dyDescent="0.25">
      <c r="A40" s="9"/>
      <c r="B40" s="92"/>
      <c r="C40" s="40"/>
      <c r="D40" s="92"/>
      <c r="E40" s="93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92"/>
      <c r="X40" s="40"/>
      <c r="Y40" s="79"/>
      <c r="Z40" s="79"/>
      <c r="AA40" s="79"/>
      <c r="AB40" s="79"/>
      <c r="AC40" s="79"/>
      <c r="AD40" s="79"/>
    </row>
    <row r="41" spans="1:30" x14ac:dyDescent="0.25">
      <c r="A41" s="9"/>
      <c r="B41" s="92"/>
      <c r="C41" s="40"/>
      <c r="D41" s="92"/>
      <c r="E41" s="93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92"/>
      <c r="X41" s="40"/>
      <c r="Y41" s="79"/>
      <c r="Z41" s="79"/>
      <c r="AA41" s="79"/>
      <c r="AB41" s="79"/>
      <c r="AC41" s="79"/>
      <c r="AD41" s="79"/>
    </row>
    <row r="42" spans="1:30" x14ac:dyDescent="0.25">
      <c r="A42" s="9"/>
      <c r="B42" s="92"/>
      <c r="C42" s="40"/>
      <c r="D42" s="92"/>
      <c r="E42" s="93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92"/>
      <c r="X42" s="40"/>
      <c r="Y42" s="79"/>
      <c r="Z42" s="79"/>
      <c r="AA42" s="79"/>
      <c r="AB42" s="79"/>
      <c r="AC42" s="79"/>
      <c r="AD42" s="79"/>
    </row>
    <row r="43" spans="1:30" x14ac:dyDescent="0.25">
      <c r="A43" s="9"/>
      <c r="B43" s="92"/>
      <c r="C43" s="40"/>
      <c r="D43" s="92"/>
      <c r="E43" s="93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92"/>
      <c r="X43" s="40"/>
      <c r="Y43" s="79"/>
      <c r="Z43" s="79"/>
      <c r="AA43" s="79"/>
      <c r="AB43" s="79"/>
      <c r="AC43" s="79"/>
      <c r="AD43" s="79"/>
    </row>
    <row r="44" spans="1:30" x14ac:dyDescent="0.25">
      <c r="A44" s="9"/>
      <c r="B44" s="92"/>
      <c r="C44" s="40"/>
      <c r="D44" s="92"/>
      <c r="E44" s="93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92"/>
      <c r="X44" s="40"/>
      <c r="Y44" s="79"/>
      <c r="Z44" s="79"/>
      <c r="AA44" s="79"/>
      <c r="AB44" s="79"/>
      <c r="AC44" s="79"/>
      <c r="AD44" s="79"/>
    </row>
    <row r="45" spans="1:30" x14ac:dyDescent="0.25">
      <c r="A45" s="9"/>
      <c r="B45" s="92"/>
      <c r="C45" s="40"/>
      <c r="D45" s="92"/>
      <c r="E45" s="93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92"/>
      <c r="X45" s="40"/>
      <c r="Y45" s="79"/>
      <c r="Z45" s="79"/>
      <c r="AA45" s="79"/>
      <c r="AB45" s="79"/>
      <c r="AC45" s="79"/>
      <c r="AD45" s="79"/>
    </row>
    <row r="46" spans="1:30" x14ac:dyDescent="0.25">
      <c r="A46" s="9"/>
      <c r="B46" s="92"/>
      <c r="C46" s="40"/>
      <c r="D46" s="92"/>
      <c r="E46" s="93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92"/>
      <c r="X46" s="40"/>
      <c r="Y46" s="79"/>
      <c r="Z46" s="79"/>
      <c r="AA46" s="79"/>
      <c r="AB46" s="79"/>
      <c r="AC46" s="79"/>
      <c r="AD46" s="79"/>
    </row>
    <row r="47" spans="1:30" x14ac:dyDescent="0.25">
      <c r="A47" s="9"/>
      <c r="B47" s="92"/>
      <c r="C47" s="40"/>
      <c r="D47" s="92"/>
      <c r="E47" s="93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92"/>
      <c r="X47" s="40"/>
      <c r="Y47" s="79"/>
      <c r="Z47" s="79"/>
      <c r="AA47" s="79"/>
      <c r="AB47" s="79"/>
      <c r="AC47" s="79"/>
      <c r="AD47" s="79"/>
    </row>
    <row r="48" spans="1:30" x14ac:dyDescent="0.25">
      <c r="A48" s="9"/>
      <c r="B48" s="92"/>
      <c r="C48" s="40"/>
      <c r="D48" s="92"/>
      <c r="E48" s="93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92"/>
      <c r="X48" s="40"/>
      <c r="Y48" s="79"/>
      <c r="Z48" s="79"/>
      <c r="AA48" s="79"/>
      <c r="AB48" s="79"/>
      <c r="AC48" s="79"/>
      <c r="AD48" s="79"/>
    </row>
    <row r="49" spans="1:30" x14ac:dyDescent="0.25">
      <c r="A49" s="9"/>
      <c r="B49" s="92"/>
      <c r="C49" s="40"/>
      <c r="D49" s="92"/>
      <c r="E49" s="93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92"/>
      <c r="X49" s="40"/>
      <c r="Y49" s="79"/>
      <c r="Z49" s="79"/>
      <c r="AA49" s="79"/>
      <c r="AB49" s="79"/>
      <c r="AC49" s="79"/>
      <c r="AD49" s="79"/>
    </row>
    <row r="50" spans="1:30" x14ac:dyDescent="0.25">
      <c r="A50" s="9"/>
      <c r="B50" s="92"/>
      <c r="C50" s="40"/>
      <c r="D50" s="92"/>
      <c r="E50" s="93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92"/>
      <c r="X50" s="40"/>
      <c r="Y50" s="79"/>
      <c r="Z50" s="79"/>
      <c r="AA50" s="79"/>
      <c r="AB50" s="79"/>
      <c r="AC50" s="79"/>
      <c r="AD50" s="79"/>
    </row>
    <row r="51" spans="1:30" x14ac:dyDescent="0.25">
      <c r="A51" s="9"/>
      <c r="B51" s="92"/>
      <c r="C51" s="40"/>
      <c r="D51" s="92"/>
      <c r="E51" s="93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92"/>
      <c r="X51" s="40"/>
      <c r="Y51" s="79"/>
      <c r="Z51" s="79"/>
      <c r="AA51" s="79"/>
      <c r="AB51" s="79"/>
      <c r="AC51" s="79"/>
      <c r="AD51" s="79"/>
    </row>
    <row r="52" spans="1:30" x14ac:dyDescent="0.25">
      <c r="A52" s="9"/>
      <c r="B52" s="92"/>
      <c r="C52" s="40"/>
      <c r="D52" s="92"/>
      <c r="E52" s="93"/>
      <c r="G52" s="40"/>
      <c r="H52" s="43"/>
      <c r="I52" s="40"/>
      <c r="J52" s="24"/>
      <c r="K52" s="24"/>
      <c r="L52" s="24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92"/>
      <c r="X52" s="40"/>
      <c r="Y52" s="79"/>
      <c r="Z52" s="79"/>
      <c r="AA52" s="79"/>
      <c r="AB52" s="79"/>
      <c r="AC52" s="79"/>
      <c r="AD52" s="79"/>
    </row>
    <row r="53" spans="1:30" x14ac:dyDescent="0.25">
      <c r="A53" s="9"/>
      <c r="B53" s="92"/>
      <c r="C53" s="40"/>
      <c r="D53" s="92"/>
      <c r="E53" s="93"/>
      <c r="G53" s="40"/>
      <c r="H53" s="43"/>
      <c r="I53" s="40"/>
      <c r="J53" s="24"/>
      <c r="K53" s="24"/>
      <c r="L53" s="24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92"/>
      <c r="X53" s="40"/>
      <c r="Y53" s="79"/>
      <c r="Z53" s="79"/>
      <c r="AA53" s="79"/>
      <c r="AB53" s="79"/>
      <c r="AC53" s="79"/>
      <c r="AD53" s="79"/>
    </row>
    <row r="54" spans="1:30" x14ac:dyDescent="0.25">
      <c r="A54" s="9"/>
      <c r="B54" s="92"/>
      <c r="C54" s="40"/>
      <c r="D54" s="92"/>
      <c r="E54" s="93"/>
      <c r="G54" s="40"/>
      <c r="H54" s="43"/>
      <c r="I54" s="40"/>
      <c r="J54" s="24"/>
      <c r="K54" s="24"/>
      <c r="L54" s="24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92"/>
      <c r="X54" s="40"/>
      <c r="Y54" s="79"/>
      <c r="Z54" s="79"/>
      <c r="AA54" s="79"/>
      <c r="AB54" s="79"/>
      <c r="AC54" s="79"/>
      <c r="AD54" s="79"/>
    </row>
    <row r="55" spans="1:30" x14ac:dyDescent="0.25">
      <c r="A55" s="9"/>
      <c r="B55" s="92"/>
      <c r="C55" s="40"/>
      <c r="D55" s="92"/>
      <c r="E55" s="93"/>
      <c r="G55" s="40"/>
      <c r="H55" s="43"/>
      <c r="I55" s="40"/>
      <c r="J55" s="24"/>
      <c r="K55" s="24"/>
      <c r="L55" s="24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92"/>
      <c r="X55" s="40"/>
      <c r="Y55" s="79"/>
      <c r="Z55" s="79"/>
      <c r="AA55" s="79"/>
      <c r="AB55" s="79"/>
      <c r="AC55" s="79"/>
      <c r="AD55" s="79"/>
    </row>
    <row r="56" spans="1:30" x14ac:dyDescent="0.25">
      <c r="A56" s="9"/>
      <c r="B56" s="92"/>
      <c r="C56" s="40"/>
      <c r="D56" s="92"/>
      <c r="E56" s="93"/>
      <c r="G56" s="40"/>
      <c r="H56" s="43"/>
      <c r="I56" s="40"/>
      <c r="J56" s="24"/>
      <c r="K56" s="24"/>
      <c r="L56" s="24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92"/>
      <c r="X56" s="40"/>
      <c r="Y56" s="79"/>
      <c r="Z56" s="79"/>
      <c r="AA56" s="79"/>
      <c r="AB56" s="79"/>
      <c r="AC56" s="79"/>
      <c r="AD56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2018-11-20T20:29:07Z</dcterms:modified>
</cp:coreProperties>
</file>