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AS6" i="5"/>
  <c r="AR6" i="5"/>
  <c r="AE6" i="5"/>
  <c r="AD6" i="5"/>
  <c r="AC6" i="5"/>
  <c r="AB6" i="5"/>
  <c r="AA6" i="5"/>
  <c r="AG6" i="5"/>
  <c r="I11" i="5" l="1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l="1"/>
  <c r="O12" i="5" s="1"/>
  <c r="K11" i="5"/>
  <c r="J11" i="5" s="1"/>
  <c r="F11" i="5"/>
  <c r="L11" i="5" s="1"/>
  <c r="H11" i="5"/>
  <c r="H12" i="5" s="1"/>
  <c r="AF6" i="5"/>
  <c r="O11" i="5"/>
  <c r="M12" i="5" l="1"/>
  <c r="K12" i="5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<sst xmlns="http://schemas.openxmlformats.org/spreadsheetml/2006/main" count="71" uniqueCount="30">
  <si>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</si>
  <si>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</si>
  <si>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</si>
  <si>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</si>
  <si>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</si>
  <si>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</si>
  <si>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</si>
  <si>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</si>
  <si>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</si>
  <si>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</si>
  <si>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</si>
  <si>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</si>
  <si>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</si>
  <si>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</si>
  <si>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</si>
  <si>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</si>
  <si>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</si>
  <si>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</si>
  <si>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</si>
  <si>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</si>
  <si>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</si>
  <si>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</si>
  <si>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</si>
  <si>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</si>
  <si>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KPL  2</t>
  </si>
  <si>
    <t>KPL = Kouvolan Pallonlyöjät  (1931),  kasvattajaseura</t>
  </si>
  <si>
    <t>4.</t>
  </si>
  <si>
    <t>31.7.2003   Lappeenranta</t>
  </si>
  <si>
    <t>3.</t>
  </si>
  <si>
    <t>Santeri Pasi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</si>
</sst>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29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26</v>
      </c>
      <c r="Z4" s="1" t="s">
        <v>24</v>
      </c>
      <c r="AA4" s="12">
        <v>3</v>
      </c>
      <c r="AB4" s="12">
        <v>0</v>
      </c>
      <c r="AC4" s="12">
        <v>4</v>
      </c>
      <c r="AD4" s="13">
        <v>0</v>
      </c>
      <c r="AE4" s="12">
        <v>10</v>
      </c>
      <c r="AF4" s="67">
        <v>0.5</v>
      </c>
      <c r="AG4" s="19">
        <v>20</v>
      </c>
      <c r="AH4" s="40"/>
      <c r="AI4" s="7"/>
      <c r="AJ4" s="7"/>
      <c r="AK4" s="7"/>
      <c r="AM4" s="12">
        <v>1</v>
      </c>
      <c r="AN4" s="12">
        <v>0</v>
      </c>
      <c r="AO4" s="12">
        <v>1</v>
      </c>
      <c r="AP4" s="12">
        <v>1</v>
      </c>
      <c r="AQ4" s="12">
        <v>4</v>
      </c>
      <c r="AR4" s="65">
        <v>0.57140000000000002</v>
      </c>
      <c r="AS4" s="19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28</v>
      </c>
      <c r="Z5" s="1" t="s">
        <v>24</v>
      </c>
      <c r="AA5" s="12">
        <v>7</v>
      </c>
      <c r="AB5" s="12">
        <v>0</v>
      </c>
      <c r="AC5" s="12">
        <v>3</v>
      </c>
      <c r="AD5" s="12">
        <v>6</v>
      </c>
      <c r="AE5" s="12">
        <v>18</v>
      </c>
      <c r="AF5" s="32">
        <v>0.45</v>
      </c>
      <c r="AG5" s="19">
        <v>40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 t="shared" ref="AB6:AE6" si="0">SUM(AB4:AB5)</f>
        <v>0</v>
      </c>
      <c r="AC6" s="36">
        <f t="shared" si="0"/>
        <v>7</v>
      </c>
      <c r="AD6" s="36">
        <f t="shared" si="0"/>
        <v>6</v>
      </c>
      <c r="AE6" s="36">
        <f t="shared" si="0"/>
        <v>28</v>
      </c>
      <c r="AF6" s="37">
        <f>PRODUCT(AE6/AG6)</f>
        <v>0.46666666666666667</v>
      </c>
      <c r="AG6" s="21">
        <f>SUM(AG4:AG5)</f>
        <v>60</v>
      </c>
      <c r="AH6" s="18"/>
      <c r="AI6" s="29"/>
      <c r="AJ6" s="41"/>
      <c r="AK6" s="42"/>
      <c r="AL6" s="10"/>
      <c r="AM6" s="36">
        <f>SUM(AM4:AM5)</f>
        <v>1</v>
      </c>
      <c r="AN6" s="36">
        <f t="shared" ref="AN6" si="1">SUM(AN4:AN5)</f>
        <v>0</v>
      </c>
      <c r="AO6" s="36">
        <f t="shared" ref="AO6" si="2">SUM(AO4:AO5)</f>
        <v>1</v>
      </c>
      <c r="AP6" s="36">
        <f t="shared" ref="AP6" si="3">SUM(AP4:AP5)</f>
        <v>1</v>
      </c>
      <c r="AQ6" s="36">
        <f t="shared" ref="AQ6" si="4">SUM(AQ4:AQ5)</f>
        <v>4</v>
      </c>
      <c r="AR6" s="37">
        <f>PRODUCT(AQ6/AS6)</f>
        <v>0.5714285714285714</v>
      </c>
      <c r="AS6" s="39">
        <f>SUM(AS4:AS5)</f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8</v>
      </c>
      <c r="H11" s="47">
        <f>PRODUCT(AD6+AP6)</f>
        <v>7</v>
      </c>
      <c r="I11" s="47">
        <f>PRODUCT(AE6+AQ6)</f>
        <v>32</v>
      </c>
      <c r="J11" s="60">
        <f>PRODUCT(I11/K11)</f>
        <v>0.47761194029850745</v>
      </c>
      <c r="K11" s="10">
        <f>PRODUCT(AG6+AS6)</f>
        <v>67</v>
      </c>
      <c r="L11" s="53">
        <f>PRODUCT((F11+G11)/E11)</f>
        <v>0.72727272727272729</v>
      </c>
      <c r="M11" s="53">
        <f>PRODUCT(H11/E11)</f>
        <v>0.63636363636363635</v>
      </c>
      <c r="N11" s="53">
        <f>PRODUCT((F11+G11+H11)/E11)</f>
        <v>1.3636363636363635</v>
      </c>
      <c r="O11" s="53">
        <f>PRODUCT(I11/E11)</f>
        <v>2.9090909090909092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5">SUM(F9:F11)</f>
        <v>0</v>
      </c>
      <c r="G12" s="47">
        <f t="shared" si="5"/>
        <v>8</v>
      </c>
      <c r="H12" s="47">
        <f t="shared" si="5"/>
        <v>7</v>
      </c>
      <c r="I12" s="47">
        <f t="shared" si="5"/>
        <v>32</v>
      </c>
      <c r="J12" s="60">
        <f>PRODUCT(I12/K12)</f>
        <v>0.47761194029850745</v>
      </c>
      <c r="K12" s="16">
        <f>SUM(K9:K11)</f>
        <v>67</v>
      </c>
      <c r="L12" s="53">
        <f>PRODUCT((F12+G12)/E12)</f>
        <v>0.72727272727272729</v>
      </c>
      <c r="M12" s="53">
        <f>PRODUCT(H12/E12)</f>
        <v>0.63636363636363635</v>
      </c>
      <c r="N12" s="53">
        <f>PRODUCT((F12+G12+H12)/E12)</f>
        <v>1.3636363636363635</v>
      </c>
      <c r="O12" s="53">
        <f>PRODUCT(I12/E12)</f>
        <v>2.9090909090909092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2020-08-30T08:51:39Z</dcterms:modified>
</cp:coreProperties>
</file>