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H12" i="1" s="1"/>
  <c r="G8" i="1"/>
  <c r="G12" i="1" s="1"/>
  <c r="F8" i="1"/>
  <c r="F12" i="1" s="1"/>
  <c r="E8" i="1"/>
  <c r="E12" i="1" s="1"/>
  <c r="G15" i="1" l="1"/>
  <c r="O8" i="1"/>
  <c r="O12" i="1" s="1"/>
  <c r="O15" i="1" s="1"/>
  <c r="D9" i="1"/>
  <c r="F15" i="1"/>
  <c r="K12" i="1"/>
  <c r="E15" i="1"/>
  <c r="L12" i="1"/>
  <c r="H15" i="1"/>
  <c r="I12" i="1"/>
  <c r="L15" i="1" l="1"/>
  <c r="N8" i="1"/>
  <c r="N12" i="1" s="1"/>
  <c r="K15" i="1"/>
  <c r="M12" i="1"/>
  <c r="I15" i="1"/>
  <c r="N15" i="1" l="1"/>
  <c r="M15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<sst xmlns="http://schemas.openxmlformats.org/spreadsheetml/2006/main" count="72" uniqueCount="49">
  <si>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</si>
  <si>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</si>
  <si>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</si>
  <si>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</si>
  <si>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</si>
  <si>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</si>
  <si>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</si>
  <si>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</si>
  <si>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</si>
  <si>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</si>
  <si>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</si>
  <si>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</si>
  <si>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</si>
  <si>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</si>
  <si>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</si>
  <si>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</si>
  <si>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</si>
  <si>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</si>
  <si>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</si>
  <si>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</si>
  <si>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</si>
  <si>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</si>
  <si>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</si>
  <si>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</si>
  <si>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</si>
  <si>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</si>
  <si>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</si>
  <si>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</si>
  <si>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</si>
  <si>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</si>
  <si>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</si>
  <si>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</si>
  <si>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</si>
  <si>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</si>
  <si>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</si>
  <si>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</si>
  <si>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</si>
  <si>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</si>
  <si>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Pesä Ysit  2</t>
  </si>
  <si>
    <t>suomensarja</t>
  </si>
  <si>
    <t xml:space="preserve">Lyöty </t>
  </si>
  <si>
    <t xml:space="preserve">Tuotu </t>
  </si>
  <si>
    <t>Pesä Ysit = Pesä Ysit, Lappeenranta  (1976)</t>
  </si>
  <si>
    <t>Fanny Pasonen</t>
  </si>
  <si>
    <t>25.6.2001   Mikkeli</t>
  </si>
  <si>
    <t>JuNu = Juvan Nuorisopesis  (2002),  kasvattajaseura</t>
  </si>
  <si>
    <t>12.08. 2020  SiiPe - Pesä Ysit  0-1  (4-4, 3-6)</t>
  </si>
  <si>
    <t xml:space="preserve">  19 v   1 kk 18 pv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</si>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</sst>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2018</v>
      </c>
      <c r="C4" s="61"/>
      <c r="D4" s="62" t="s">
        <v>38</v>
      </c>
      <c r="E4" s="61"/>
      <c r="F4" s="63" t="s">
        <v>39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2019</v>
      </c>
      <c r="C5" s="61"/>
      <c r="D5" s="62" t="s">
        <v>38</v>
      </c>
      <c r="E5" s="61"/>
      <c r="F5" s="63" t="s">
        <v>39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2020</v>
      </c>
      <c r="C6" s="61"/>
      <c r="D6" s="62" t="s">
        <v>38</v>
      </c>
      <c r="E6" s="61"/>
      <c r="F6" s="63" t="s">
        <v>39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27">
        <v>2020</v>
      </c>
      <c r="C7" s="27" t="s">
        <v>48</v>
      </c>
      <c r="D7" s="28" t="s">
        <v>35</v>
      </c>
      <c r="E7" s="27">
        <v>4</v>
      </c>
      <c r="F7" s="27">
        <v>0</v>
      </c>
      <c r="G7" s="27">
        <v>0</v>
      </c>
      <c r="H7" s="27">
        <v>0</v>
      </c>
      <c r="I7" s="27">
        <v>5</v>
      </c>
      <c r="J7" s="27">
        <v>4</v>
      </c>
      <c r="K7" s="27">
        <v>1</v>
      </c>
      <c r="L7" s="27">
        <v>0</v>
      </c>
      <c r="M7" s="27">
        <v>0</v>
      </c>
      <c r="N7" s="29">
        <v>0.29399999999999998</v>
      </c>
      <c r="O7" s="30">
        <v>17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4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5</v>
      </c>
      <c r="J8" s="18">
        <f t="shared" si="0"/>
        <v>4</v>
      </c>
      <c r="K8" s="18">
        <f t="shared" si="0"/>
        <v>1</v>
      </c>
      <c r="L8" s="18">
        <f t="shared" si="0"/>
        <v>0</v>
      </c>
      <c r="M8" s="18">
        <f t="shared" si="0"/>
        <v>0</v>
      </c>
      <c r="N8" s="32">
        <f>PRODUCT(I8/O8)</f>
        <v>0.29411764705882354</v>
      </c>
      <c r="O8" s="33">
        <f t="shared" ref="O8:AE8" si="1">SUM(O4:O7)</f>
        <v>17</v>
      </c>
      <c r="P8" s="18">
        <f t="shared" si="1"/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28" t="s">
        <v>2</v>
      </c>
      <c r="C9" s="34"/>
      <c r="D9" s="35">
        <f>SUM(F8:H8)+((I8-F8-G8)/3)+(E8/3)+(Z8*25)+(AA8*25)+(AB8*10)+(AC8*25)+(AD8*20)+(AE8*15)</f>
        <v>3</v>
      </c>
      <c r="E9" s="1"/>
      <c r="F9" s="1"/>
      <c r="G9" s="1"/>
      <c r="H9" s="1"/>
      <c r="I9" s="1"/>
      <c r="J9" s="1"/>
      <c r="K9" s="1"/>
      <c r="L9" s="1"/>
      <c r="M9" s="1"/>
      <c r="N9" s="3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7"/>
      <c r="AE9" s="1"/>
      <c r="AF9" s="23"/>
      <c r="AG9" s="24"/>
      <c r="AH9" s="24"/>
      <c r="AI9" s="24"/>
      <c r="AJ9" s="24"/>
      <c r="AK9" s="7"/>
    </row>
    <row r="10" spans="1:37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6"/>
      <c r="O10" s="38"/>
      <c r="P10" s="1"/>
      <c r="Q10" s="39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24"/>
      <c r="AH10" s="24"/>
      <c r="AI10" s="24"/>
      <c r="AJ10" s="24"/>
      <c r="AK10" s="7"/>
    </row>
    <row r="11" spans="1:37" s="9" customFormat="1" ht="15" customHeight="1" x14ac:dyDescent="0.25">
      <c r="A11" s="1"/>
      <c r="B11" s="22" t="s">
        <v>16</v>
      </c>
      <c r="C11" s="40"/>
      <c r="D11" s="40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27</v>
      </c>
      <c r="L11" s="18" t="s">
        <v>28</v>
      </c>
      <c r="M11" s="18" t="s">
        <v>29</v>
      </c>
      <c r="N11" s="18" t="s">
        <v>23</v>
      </c>
      <c r="O11" s="25"/>
      <c r="P11" s="41" t="s">
        <v>34</v>
      </c>
      <c r="Q11" s="12"/>
      <c r="R11" s="12"/>
      <c r="S11" s="12"/>
      <c r="T11" s="42"/>
      <c r="U11" s="42"/>
      <c r="V11" s="42"/>
      <c r="W11" s="42"/>
      <c r="X11" s="42"/>
      <c r="Y11" s="12"/>
      <c r="Z11" s="12"/>
      <c r="AA11" s="12"/>
      <c r="AB11" s="12"/>
      <c r="AC11" s="12"/>
      <c r="AD11" s="12"/>
      <c r="AE11" s="43"/>
      <c r="AF11" s="23"/>
      <c r="AG11" s="8"/>
      <c r="AH11" s="24"/>
      <c r="AI11" s="24"/>
      <c r="AJ11" s="24"/>
      <c r="AK11" s="7"/>
    </row>
    <row r="12" spans="1:37" ht="15" customHeight="1" x14ac:dyDescent="0.2">
      <c r="A12" s="1"/>
      <c r="B12" s="41" t="s">
        <v>17</v>
      </c>
      <c r="C12" s="12"/>
      <c r="D12" s="43"/>
      <c r="E12" s="27">
        <f>PRODUCT(E8)</f>
        <v>4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5</v>
      </c>
      <c r="J12" s="1"/>
      <c r="K12" s="44">
        <f>PRODUCT((F12+G12)/E12)</f>
        <v>0</v>
      </c>
      <c r="L12" s="44">
        <f>PRODUCT(H12/E12)</f>
        <v>0</v>
      </c>
      <c r="M12" s="44">
        <f>PRODUCT(I12/E12)</f>
        <v>1.25</v>
      </c>
      <c r="N12" s="29">
        <f>PRODUCT(N8)</f>
        <v>0.29411764705882354</v>
      </c>
      <c r="O12" s="25">
        <f>PRODUCT(O8)</f>
        <v>17</v>
      </c>
      <c r="P12" s="65" t="s">
        <v>21</v>
      </c>
      <c r="Q12" s="66"/>
      <c r="R12" s="67" t="s">
        <v>46</v>
      </c>
      <c r="S12" s="67"/>
      <c r="T12" s="67"/>
      <c r="U12" s="67"/>
      <c r="V12" s="67"/>
      <c r="W12" s="67"/>
      <c r="X12" s="67"/>
      <c r="Y12" s="67"/>
      <c r="Z12" s="67"/>
      <c r="AA12" s="68" t="s">
        <v>36</v>
      </c>
      <c r="AB12" s="77"/>
      <c r="AC12" s="68"/>
      <c r="AD12" s="68"/>
      <c r="AE12" s="78" t="s">
        <v>47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45" t="s">
        <v>18</v>
      </c>
      <c r="C13" s="46"/>
      <c r="D13" s="47"/>
      <c r="E13" s="27"/>
      <c r="F13" s="27"/>
      <c r="G13" s="27"/>
      <c r="H13" s="27"/>
      <c r="I13" s="27"/>
      <c r="J13" s="1"/>
      <c r="K13" s="44"/>
      <c r="L13" s="44"/>
      <c r="M13" s="44"/>
      <c r="N13" s="29"/>
      <c r="O13" s="30"/>
      <c r="P13" s="69" t="s">
        <v>40</v>
      </c>
      <c r="Q13" s="70"/>
      <c r="R13" s="71"/>
      <c r="S13" s="71"/>
      <c r="T13" s="71"/>
      <c r="U13" s="71"/>
      <c r="V13" s="71"/>
      <c r="W13" s="71"/>
      <c r="X13" s="71"/>
      <c r="Y13" s="71"/>
      <c r="Z13" s="72"/>
      <c r="AA13" s="72"/>
      <c r="AB13" s="82"/>
      <c r="AC13" s="72"/>
      <c r="AD13" s="72"/>
      <c r="AE13" s="79"/>
      <c r="AF13" s="23"/>
      <c r="AG13" s="1"/>
      <c r="AH13" s="24"/>
      <c r="AI13" s="24"/>
      <c r="AJ13" s="24"/>
      <c r="AK13" s="7"/>
    </row>
    <row r="14" spans="1:37" ht="15" customHeight="1" x14ac:dyDescent="0.2">
      <c r="A14" s="1"/>
      <c r="B14" s="48" t="s">
        <v>19</v>
      </c>
      <c r="C14" s="49"/>
      <c r="D14" s="50"/>
      <c r="E14" s="31"/>
      <c r="F14" s="31"/>
      <c r="G14" s="31"/>
      <c r="H14" s="31"/>
      <c r="I14" s="31"/>
      <c r="J14" s="1"/>
      <c r="K14" s="51"/>
      <c r="L14" s="51"/>
      <c r="M14" s="51"/>
      <c r="N14" s="52"/>
      <c r="O14" s="25"/>
      <c r="P14" s="69" t="s">
        <v>41</v>
      </c>
      <c r="Q14" s="70"/>
      <c r="R14" s="71"/>
      <c r="S14" s="71"/>
      <c r="T14" s="71"/>
      <c r="U14" s="71"/>
      <c r="V14" s="71"/>
      <c r="W14" s="71"/>
      <c r="X14" s="71"/>
      <c r="Y14" s="71"/>
      <c r="Z14" s="72"/>
      <c r="AA14" s="72"/>
      <c r="AB14" s="82"/>
      <c r="AC14" s="72"/>
      <c r="AD14" s="72"/>
      <c r="AE14" s="79"/>
      <c r="AF14" s="23"/>
      <c r="AG14" s="1"/>
      <c r="AH14" s="24"/>
      <c r="AI14" s="24"/>
      <c r="AJ14" s="24"/>
      <c r="AK14" s="7"/>
    </row>
    <row r="15" spans="1:37" ht="15" customHeight="1" x14ac:dyDescent="0.2">
      <c r="A15" s="1"/>
      <c r="B15" s="53" t="s">
        <v>20</v>
      </c>
      <c r="C15" s="54"/>
      <c r="D15" s="55"/>
      <c r="E15" s="18">
        <f>SUM(E12:E14)</f>
        <v>4</v>
      </c>
      <c r="F15" s="18">
        <f>SUM(F12:F14)</f>
        <v>0</v>
      </c>
      <c r="G15" s="18">
        <f>SUM(G12:G14)</f>
        <v>0</v>
      </c>
      <c r="H15" s="18">
        <f>SUM(H12:H14)</f>
        <v>0</v>
      </c>
      <c r="I15" s="18">
        <f>SUM(I12:I14)</f>
        <v>5</v>
      </c>
      <c r="J15" s="1"/>
      <c r="K15" s="56">
        <f>PRODUCT((F15+G15)/E15)</f>
        <v>0</v>
      </c>
      <c r="L15" s="56">
        <f>PRODUCT(H15/E15)</f>
        <v>0</v>
      </c>
      <c r="M15" s="56">
        <f>PRODUCT(I15/E15)</f>
        <v>1.25</v>
      </c>
      <c r="N15" s="32">
        <f>PRODUCT(I15/O15)</f>
        <v>0.29411764705882354</v>
      </c>
      <c r="O15" s="25">
        <f>SUM(O12:O14)</f>
        <v>17</v>
      </c>
      <c r="P15" s="73" t="s">
        <v>22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80"/>
      <c r="AF15" s="23"/>
      <c r="AG15" s="1"/>
      <c r="AH15" s="8"/>
      <c r="AI15" s="8"/>
      <c r="AJ15" s="8"/>
      <c r="AK15" s="7"/>
    </row>
    <row r="16" spans="1:37" ht="15" customHeight="1" x14ac:dyDescent="0.25">
      <c r="A16" s="1"/>
      <c r="B16" s="37"/>
      <c r="C16" s="37"/>
      <c r="D16" s="37"/>
      <c r="E16" s="37"/>
      <c r="F16" s="37"/>
      <c r="G16" s="37"/>
      <c r="H16" s="37"/>
      <c r="I16" s="37"/>
      <c r="J16" s="1"/>
      <c r="K16" s="37"/>
      <c r="L16" s="37"/>
      <c r="M16" s="37"/>
      <c r="N16" s="36"/>
      <c r="O16" s="25"/>
      <c r="P16" s="1"/>
      <c r="Q16" s="39"/>
      <c r="R16" s="1"/>
      <c r="S16" s="1"/>
      <c r="T16" s="25"/>
      <c r="U16" s="25"/>
      <c r="V16" s="57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1"/>
      <c r="AH16" s="24"/>
      <c r="AI16" s="24"/>
      <c r="AJ16" s="24"/>
      <c r="AK16" s="7"/>
    </row>
    <row r="17" spans="1:37" ht="15" customHeight="1" x14ac:dyDescent="0.25">
      <c r="A17" s="1"/>
      <c r="B17" s="1" t="s">
        <v>37</v>
      </c>
      <c r="C17" s="1"/>
      <c r="D17" s="81" t="s">
        <v>45</v>
      </c>
      <c r="E17" s="1"/>
      <c r="F17" s="1"/>
      <c r="G17" s="1"/>
      <c r="H17" s="1"/>
      <c r="I17" s="1"/>
      <c r="J17" s="1"/>
      <c r="K17" s="1"/>
      <c r="L17" s="1"/>
      <c r="M17" s="1"/>
      <c r="N17" s="39"/>
      <c r="O17" s="25"/>
      <c r="P17" s="1"/>
      <c r="Q17" s="39"/>
      <c r="R17" s="1"/>
      <c r="S17" s="1"/>
      <c r="T17" s="25"/>
      <c r="U17" s="25"/>
      <c r="V17" s="57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25"/>
      <c r="AH17" s="8"/>
      <c r="AI17" s="8"/>
      <c r="AJ17" s="8"/>
      <c r="AK17" s="7"/>
    </row>
    <row r="18" spans="1:37" ht="15" customHeight="1" x14ac:dyDescent="0.25">
      <c r="A18" s="1"/>
      <c r="B18" s="1"/>
      <c r="C18" s="1"/>
      <c r="D18" s="1" t="s">
        <v>42</v>
      </c>
      <c r="E18" s="1"/>
      <c r="F18" s="1"/>
      <c r="G18" s="1"/>
      <c r="H18" s="1"/>
      <c r="I18" s="1"/>
      <c r="J18" s="1"/>
      <c r="K18" s="1"/>
      <c r="L18" s="1"/>
      <c r="M18" s="1"/>
      <c r="N18" s="39"/>
      <c r="O18" s="25"/>
      <c r="P18" s="1"/>
      <c r="Q18" s="39"/>
      <c r="R18" s="1"/>
      <c r="S18" s="1"/>
      <c r="T18" s="25"/>
      <c r="U18" s="25"/>
      <c r="V18" s="57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7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59"/>
      <c r="M63" s="59"/>
      <c r="N63" s="59"/>
      <c r="O63" s="38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7"/>
      <c r="AG63" s="8"/>
    </row>
    <row r="64" spans="1:37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59"/>
      <c r="M64" s="59"/>
      <c r="N64" s="59"/>
      <c r="O64" s="38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7"/>
      <c r="AG64" s="8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59"/>
      <c r="M65" s="59"/>
      <c r="N65" s="59"/>
      <c r="O65" s="38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7"/>
      <c r="AG65" s="8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59"/>
      <c r="M66" s="59"/>
      <c r="N66" s="59"/>
      <c r="O66" s="38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7"/>
      <c r="AG66" s="8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59"/>
      <c r="M67" s="59"/>
      <c r="N67" s="59"/>
      <c r="O67" s="3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7"/>
      <c r="AG67" s="8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2020-08-22T09:15:54Z</dcterms:modified>
</cp:coreProperties>
</file>