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E8" i="5"/>
  <c r="E12" i="5" s="1"/>
  <c r="E14" i="5" s="1"/>
  <c r="I14" i="5" l="1"/>
  <c r="O14" i="5" s="1"/>
  <c r="I13" i="5"/>
  <c r="K13" i="5"/>
  <c r="K14" i="5" s="1"/>
  <c r="F13" i="5"/>
  <c r="H13" i="5"/>
  <c r="M13" i="5" s="1"/>
  <c r="L13" i="5"/>
  <c r="J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<sst xmlns="http://schemas.openxmlformats.org/spreadsheetml/2006/main" count="76" uniqueCount="34">
  <si>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</si>
  <si>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</si>
  <si>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</si>
  <si>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</si>
  <si>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</si>
  <si>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</si>
  <si>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</si>
  <si>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</si>
  <si>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</si>
  <si>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</si>
  <si>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</si>
  <si>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</si>
  <si>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</si>
  <si>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</si>
  <si>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</si>
  <si>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</si>
  <si>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</si>
  <si>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</si>
  <si>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</si>
  <si>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</si>
  <si>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</si>
  <si>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</si>
  <si>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</si>
  <si>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</si>
  <si>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Eemeli Patala</t>
  </si>
  <si>
    <t>10.</t>
  </si>
  <si>
    <t>MuPS</t>
  </si>
  <si>
    <t>6.</t>
  </si>
  <si>
    <t>5.</t>
  </si>
  <si>
    <t>Lippo Pesis  2</t>
  </si>
  <si>
    <t>2.</t>
  </si>
  <si>
    <t>26.8.1995   Muhos</t>
  </si>
  <si>
    <t>Lippo Pesis = Oulun Lippo Pesis  (2010)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</si>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</sst>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14</v>
      </c>
      <c r="AB4" s="12">
        <v>0</v>
      </c>
      <c r="AC4" s="12">
        <v>0</v>
      </c>
      <c r="AD4" s="12">
        <v>1</v>
      </c>
      <c r="AE4" s="12">
        <v>15</v>
      </c>
      <c r="AF4" s="68">
        <v>0.34089999999999998</v>
      </c>
      <c r="AG4" s="69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12</v>
      </c>
      <c r="AB5" s="12">
        <v>0</v>
      </c>
      <c r="AC5" s="12">
        <v>1</v>
      </c>
      <c r="AD5" s="12">
        <v>6</v>
      </c>
      <c r="AE5" s="12">
        <v>21</v>
      </c>
      <c r="AF5" s="68">
        <v>0.48830000000000001</v>
      </c>
      <c r="AG5" s="69">
        <v>43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29</v>
      </c>
      <c r="AA6" s="12">
        <v>13</v>
      </c>
      <c r="AB6" s="12">
        <v>0</v>
      </c>
      <c r="AC6" s="12">
        <v>7</v>
      </c>
      <c r="AD6" s="12">
        <v>4</v>
      </c>
      <c r="AE6" s="12">
        <v>29</v>
      </c>
      <c r="AF6" s="68">
        <v>0.59179999999999999</v>
      </c>
      <c r="AG6" s="69">
        <v>49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26</v>
      </c>
      <c r="AA7" s="12">
        <v>7</v>
      </c>
      <c r="AB7" s="12">
        <v>0</v>
      </c>
      <c r="AC7" s="12">
        <v>0</v>
      </c>
      <c r="AD7" s="12">
        <v>2</v>
      </c>
      <c r="AE7" s="12">
        <v>11</v>
      </c>
      <c r="AF7" s="68">
        <v>0.40739999999999998</v>
      </c>
      <c r="AG7" s="69">
        <v>27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1</v>
      </c>
      <c r="AP7" s="12">
        <v>0</v>
      </c>
      <c r="AQ7" s="12">
        <v>15</v>
      </c>
      <c r="AR7" s="65">
        <v>0.44109999999999999</v>
      </c>
      <c r="AS7" s="66">
        <v>34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0</v>
      </c>
      <c r="AC8" s="36">
        <f>SUM(AC4:AC7)</f>
        <v>8</v>
      </c>
      <c r="AD8" s="36">
        <f>SUM(AD4:AD7)</f>
        <v>13</v>
      </c>
      <c r="AE8" s="36">
        <f>SUM(AE4:AE7)</f>
        <v>76</v>
      </c>
      <c r="AF8" s="37">
        <f>PRODUCT(AE8/AG8)</f>
        <v>0.46625766871165641</v>
      </c>
      <c r="AG8" s="21">
        <f>SUM(AG4:AG7)</f>
        <v>163</v>
      </c>
      <c r="AH8" s="18"/>
      <c r="AI8" s="29"/>
      <c r="AJ8" s="41"/>
      <c r="AK8" s="42"/>
      <c r="AL8" s="10"/>
      <c r="AM8" s="36">
        <f>SUM(AM4:AM7)</f>
        <v>5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15</v>
      </c>
      <c r="AR8" s="37">
        <f>PRODUCT(AQ8/AS8)</f>
        <v>0.44117647058823528</v>
      </c>
      <c r="AS8" s="39">
        <f>SUM(AS4:AS7)</f>
        <v>34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32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51</v>
      </c>
      <c r="F13" s="47">
        <f>PRODUCT(AB8+AN8)</f>
        <v>0</v>
      </c>
      <c r="G13" s="47">
        <f>PRODUCT(AC8+AO8)</f>
        <v>9</v>
      </c>
      <c r="H13" s="47">
        <f>PRODUCT(AD8+AP8)</f>
        <v>13</v>
      </c>
      <c r="I13" s="47">
        <f>PRODUCT(AE8+AQ8)</f>
        <v>91</v>
      </c>
      <c r="J13" s="60">
        <f>PRODUCT(I13/K13)</f>
        <v>0.46192893401015228</v>
      </c>
      <c r="K13" s="10">
        <f>PRODUCT(AG8+AS8)</f>
        <v>197</v>
      </c>
      <c r="L13" s="53">
        <f>PRODUCT((F13+G13)/E13)</f>
        <v>0.17647058823529413</v>
      </c>
      <c r="M13" s="53">
        <f>PRODUCT(H13/E13)</f>
        <v>0.25490196078431371</v>
      </c>
      <c r="N13" s="53">
        <f>PRODUCT((F13+G13+H13)/E13)</f>
        <v>0.43137254901960786</v>
      </c>
      <c r="O13" s="53">
        <f>PRODUCT(I13/E13)</f>
        <v>1.7843137254901962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51</v>
      </c>
      <c r="F14" s="47">
        <f t="shared" ref="F14:I14" si="0">SUM(F11:F13)</f>
        <v>0</v>
      </c>
      <c r="G14" s="47">
        <f t="shared" si="0"/>
        <v>9</v>
      </c>
      <c r="H14" s="47">
        <f t="shared" si="0"/>
        <v>13</v>
      </c>
      <c r="I14" s="47">
        <f t="shared" si="0"/>
        <v>91</v>
      </c>
      <c r="J14" s="60">
        <f>PRODUCT(I14/K14)</f>
        <v>0.46192893401015228</v>
      </c>
      <c r="K14" s="16">
        <f>SUM(K11:K13)</f>
        <v>197</v>
      </c>
      <c r="L14" s="53">
        <f>PRODUCT((F14+G14)/E14)</f>
        <v>0.17647058823529413</v>
      </c>
      <c r="M14" s="53">
        <f>PRODUCT(H14/E14)</f>
        <v>0.25490196078431371</v>
      </c>
      <c r="N14" s="53">
        <f>PRODUCT((F14+G14+H14)/E14)</f>
        <v>0.43137254901960786</v>
      </c>
      <c r="O14" s="53">
        <f>PRODUCT(I14/E14)</f>
        <v>1.7843137254901962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2018-11-09T23:13:29Z</dcterms:modified>
</cp:coreProperties>
</file>