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4" i="2" l="1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N14" i="2" l="1"/>
  <c r="L14" i="2"/>
  <c r="M14" i="2"/>
  <c r="O14" i="2"/>
  <c r="F15" i="2"/>
  <c r="L15" i="2" s="1"/>
  <c r="H15" i="2"/>
  <c r="F16" i="2"/>
  <c r="L16" i="2" s="1"/>
  <c r="O16" i="2"/>
  <c r="O15" i="2"/>
  <c r="J15" i="2"/>
  <c r="N15" i="2"/>
  <c r="M15" i="2"/>
  <c r="H16" i="2"/>
  <c r="M16" i="2" s="1"/>
  <c r="AF10" i="2"/>
  <c r="N16" i="2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<sst xmlns="http://schemas.openxmlformats.org/spreadsheetml/2006/main" count="75" uniqueCount="32">
  <si>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</si>
  <si>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</si>
  <si>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</si>
  <si>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</si>
  <si>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</si>
  <si>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</si>
  <si>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</si>
  <si>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</si>
  <si>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</si>
  <si>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</si>
  <si>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</si>
  <si>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</si>
  <si>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</si>
  <si>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Pesä Ysit = Pesä Ysit, Lappeenranta  (1976)</t>
  </si>
  <si>
    <t>YKKÖSPESIS</t>
  </si>
  <si>
    <t>IPV = Imatran Pallo-Veikot  (1957)</t>
  </si>
  <si>
    <t>4.</t>
  </si>
  <si>
    <t>IPV</t>
  </si>
  <si>
    <t>1.5.1978</t>
  </si>
  <si>
    <t>Iiro Penttilä</t>
  </si>
  <si>
    <t>Pesä Ysit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</si>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</sst>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9" t="s">
        <v>23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1995</v>
      </c>
      <c r="Y4" s="35"/>
      <c r="Z4" s="43" t="s">
        <v>17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1996</v>
      </c>
      <c r="Y5" s="35"/>
      <c r="Z5" s="43" t="s">
        <v>17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1997</v>
      </c>
      <c r="Y6" s="35"/>
      <c r="Z6" s="43" t="s">
        <v>17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1998</v>
      </c>
      <c r="C7" s="35" t="s">
        <v>16</v>
      </c>
      <c r="D7" s="43" t="s">
        <v>17</v>
      </c>
      <c r="E7" s="22">
        <v>5</v>
      </c>
      <c r="F7" s="22">
        <v>0</v>
      </c>
      <c r="G7" s="22">
        <v>1</v>
      </c>
      <c r="H7" s="34">
        <v>1</v>
      </c>
      <c r="I7" s="22">
        <v>2</v>
      </c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2001</v>
      </c>
      <c r="Y9" s="22" t="s">
        <v>31</v>
      </c>
      <c r="Z9" s="43" t="s">
        <v>20</v>
      </c>
      <c r="AA9" s="22">
        <v>7</v>
      </c>
      <c r="AB9" s="22">
        <v>0</v>
      </c>
      <c r="AC9" s="22">
        <v>2</v>
      </c>
      <c r="AD9" s="22">
        <v>5</v>
      </c>
      <c r="AE9" s="22">
        <v>25</v>
      </c>
      <c r="AF9" s="28">
        <v>0.52080000000000004</v>
      </c>
      <c r="AG9" s="69">
        <v>48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8" t="s">
        <v>26</v>
      </c>
      <c r="C10" s="49"/>
      <c r="D10" s="50"/>
      <c r="E10" s="51">
        <f>SUM(E4:E9)</f>
        <v>5</v>
      </c>
      <c r="F10" s="51">
        <f>SUM(F4:F9)</f>
        <v>0</v>
      </c>
      <c r="G10" s="51">
        <f>SUM(G4:G9)</f>
        <v>1</v>
      </c>
      <c r="H10" s="51">
        <f>SUM(H4:H9)</f>
        <v>1</v>
      </c>
      <c r="I10" s="51">
        <f>SUM(I4:I9)</f>
        <v>2</v>
      </c>
      <c r="J10" s="52">
        <v>0</v>
      </c>
      <c r="K10" s="38">
        <f>SUM(K4:K9)</f>
        <v>0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3">
        <v>0</v>
      </c>
      <c r="W10" s="38">
        <f>SUM(W4:W9)</f>
        <v>0</v>
      </c>
      <c r="X10" s="11" t="s">
        <v>26</v>
      </c>
      <c r="Y10" s="12"/>
      <c r="Z10" s="10"/>
      <c r="AA10" s="51">
        <f>SUM(AA4:AA9)</f>
        <v>7</v>
      </c>
      <c r="AB10" s="51">
        <f>SUM(AB4:AB9)</f>
        <v>0</v>
      </c>
      <c r="AC10" s="51">
        <f>SUM(AC4:AC9)</f>
        <v>2</v>
      </c>
      <c r="AD10" s="51">
        <f>SUM(AD4:AD9)</f>
        <v>5</v>
      </c>
      <c r="AE10" s="51">
        <f>SUM(AE4:AE9)</f>
        <v>25</v>
      </c>
      <c r="AF10" s="52">
        <f>PRODUCT(AE10/AG10)</f>
        <v>0.52083333333333337</v>
      </c>
      <c r="AG10" s="38">
        <f>SUM(AG4:AG9)</f>
        <v>48</v>
      </c>
      <c r="AH10" s="17"/>
      <c r="AI10" s="15"/>
      <c r="AJ10" s="53"/>
      <c r="AK10" s="54"/>
      <c r="AL10" s="18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2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5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5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6" t="s">
        <v>27</v>
      </c>
      <c r="C12" s="57"/>
      <c r="D12" s="58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28</v>
      </c>
      <c r="O12" s="13" t="s">
        <v>29</v>
      </c>
      <c r="Q12" s="25"/>
      <c r="R12" s="25" t="s">
        <v>12</v>
      </c>
      <c r="S12" s="25"/>
      <c r="T12" s="24" t="s">
        <v>15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30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 t="e">
        <f>PRODUCT(I13/J13)</f>
        <v>#DIV/0!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 t="s">
        <v>13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14</v>
      </c>
      <c r="C14" s="64"/>
      <c r="D14" s="65"/>
      <c r="E14" s="60">
        <f>PRODUCT(E10+Q10)</f>
        <v>5</v>
      </c>
      <c r="F14" s="60">
        <f>PRODUCT(F10+R10)</f>
        <v>0</v>
      </c>
      <c r="G14" s="60">
        <f>PRODUCT(G10+S10)</f>
        <v>1</v>
      </c>
      <c r="H14" s="60">
        <f>PRODUCT(H10+T10)</f>
        <v>1</v>
      </c>
      <c r="I14" s="60">
        <f>PRODUCT(I10+U10)</f>
        <v>2</v>
      </c>
      <c r="J14" s="61"/>
      <c r="K14" s="24">
        <f>PRODUCT(K10+W10)</f>
        <v>0</v>
      </c>
      <c r="L14" s="62">
        <f>PRODUCT((F14+G14)/E14)</f>
        <v>0.2</v>
      </c>
      <c r="M14" s="62">
        <f>PRODUCT(H14/E14)</f>
        <v>0.2</v>
      </c>
      <c r="N14" s="62">
        <f>PRODUCT((F14+G14+H14)/E14)</f>
        <v>0.4</v>
      </c>
      <c r="O14" s="62">
        <f>PRODUCT(I14/E14)</f>
        <v>0.4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23</v>
      </c>
      <c r="C15" s="19"/>
      <c r="D15" s="29"/>
      <c r="E15" s="60">
        <f>PRODUCT(AA10+AM10)</f>
        <v>7</v>
      </c>
      <c r="F15" s="60">
        <f>PRODUCT(AB10+AN10)</f>
        <v>0</v>
      </c>
      <c r="G15" s="60">
        <f>PRODUCT(AC10+AO10)</f>
        <v>2</v>
      </c>
      <c r="H15" s="60">
        <f>PRODUCT(AD10+AP10)</f>
        <v>5</v>
      </c>
      <c r="I15" s="60">
        <f>PRODUCT(AE10+AQ10)</f>
        <v>25</v>
      </c>
      <c r="J15" s="61">
        <f>PRODUCT(I15/K15)</f>
        <v>0.52083333333333337</v>
      </c>
      <c r="K15" s="18">
        <f>PRODUCT(AG10+AS10)</f>
        <v>48</v>
      </c>
      <c r="L15" s="62">
        <f>PRODUCT((F15+G15)/E15)</f>
        <v>0.2857142857142857</v>
      </c>
      <c r="M15" s="62">
        <f>PRODUCT(H15/E15)</f>
        <v>0.7142857142857143</v>
      </c>
      <c r="N15" s="62">
        <f>PRODUCT((F15+G15+H15)/E15)</f>
        <v>1</v>
      </c>
      <c r="O15" s="62">
        <f>PRODUCT(I15/E15)</f>
        <v>3.5714285714285716</v>
      </c>
      <c r="Q15" s="25"/>
      <c r="R15" s="2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26</v>
      </c>
      <c r="C16" s="67"/>
      <c r="D16" s="68"/>
      <c r="E16" s="60">
        <f>SUM(E13:E15)</f>
        <v>12</v>
      </c>
      <c r="F16" s="60">
        <f t="shared" ref="F16:I16" si="0">SUM(F13:F15)</f>
        <v>0</v>
      </c>
      <c r="G16" s="60">
        <f t="shared" si="0"/>
        <v>3</v>
      </c>
      <c r="H16" s="60">
        <f t="shared" si="0"/>
        <v>6</v>
      </c>
      <c r="I16" s="60">
        <f t="shared" si="0"/>
        <v>27</v>
      </c>
      <c r="J16" s="61"/>
      <c r="K16" s="24" t="e">
        <f>SUM(K13:K15)</f>
        <v>#DIV/0!</v>
      </c>
      <c r="L16" s="62">
        <f>PRODUCT((F16+G16)/E16)</f>
        <v>0.25</v>
      </c>
      <c r="M16" s="62">
        <f>PRODUCT(H16/E16)</f>
        <v>0.5</v>
      </c>
      <c r="N16" s="62">
        <f>PRODUCT((F16+G16+H16)/E16)</f>
        <v>0.75</v>
      </c>
      <c r="O16" s="62">
        <f>PRODUCT(I16/E16)</f>
        <v>2.25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2018-11-10T13:26:07Z</dcterms:modified>
</cp:coreProperties>
</file>