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6" r:id="rId1"/>
  </sheets>
  <calcPr calcId="145621"/>
</workbook>
</file>

<file path=xl/calcChain.xml><?xml version="1.0" encoding="utf-8"?>
<calcChain xmlns="http://schemas.openxmlformats.org/spreadsheetml/2006/main">
  <c r="K16" i="6" l="1"/>
  <c r="H16" i="6"/>
  <c r="F16" i="6"/>
  <c r="K15" i="6"/>
  <c r="K18" i="6" s="1"/>
  <c r="AS12" i="6"/>
  <c r="AQ12" i="6"/>
  <c r="AP12" i="6"/>
  <c r="AO12" i="6"/>
  <c r="AN12" i="6"/>
  <c r="AM12" i="6"/>
  <c r="AG12" i="6"/>
  <c r="K17" i="6" s="1"/>
  <c r="AE12" i="6"/>
  <c r="I17" i="6" s="1"/>
  <c r="O17" i="6" s="1"/>
  <c r="AD12" i="6"/>
  <c r="H17" i="6" s="1"/>
  <c r="AC12" i="6"/>
  <c r="G17" i="6" s="1"/>
  <c r="AB12" i="6"/>
  <c r="F17" i="6" s="1"/>
  <c r="AA12" i="6"/>
  <c r="E17" i="6" s="1"/>
  <c r="W12" i="6"/>
  <c r="U12" i="6"/>
  <c r="T12" i="6"/>
  <c r="S12" i="6"/>
  <c r="R12" i="6"/>
  <c r="Q12" i="6"/>
  <c r="K12" i="6"/>
  <c r="I12" i="6"/>
  <c r="I16" i="6" s="1"/>
  <c r="H12" i="6"/>
  <c r="G12" i="6"/>
  <c r="G16" i="6" s="1"/>
  <c r="G18" i="6" s="1"/>
  <c r="F12" i="6"/>
  <c r="E12" i="6"/>
  <c r="E16" i="6" s="1"/>
  <c r="E18" i="6" s="1"/>
  <c r="H18" i="6" l="1"/>
  <c r="I18" i="6"/>
  <c r="O18" i="6" s="1"/>
  <c r="M18" i="6"/>
  <c r="N17" i="6"/>
  <c r="M17" i="6"/>
  <c r="F18" i="6"/>
  <c r="L17" i="6"/>
  <c r="N18" i="6" l="1"/>
  <c r="L18" i="6"/>
</calcChain>
</file>

<file path=xl/sharedStrings.xml><?xml version="1.0" encoding="utf-8"?>
<sst xmlns="http://schemas.openxmlformats.org/spreadsheetml/2006/main" count="80" uniqueCount="36">
  <si>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</si>
  <si>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</si>
  <si>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</si>
  <si>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</si>
  <si>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</si>
  <si>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</si>
  <si>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</si>
  <si>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</si>
  <si>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</si>
  <si>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</si>
  <si>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</si>
  <si>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</si>
  <si>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</si>
  <si>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</si>
  <si>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</si>
  <si>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</si>
  <si>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</si>
  <si>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</si>
  <si>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</si>
  <si>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</si>
  <si>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</si>
  <si>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</si>
  <si>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</si>
  <si>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</si>
  <si>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Vasama = Suonenjoen Vasama  (1908)</t>
  </si>
  <si>
    <t>Pasi Penttinen</t>
  </si>
  <si>
    <t>7.</t>
  </si>
  <si>
    <t>Vasama</t>
  </si>
  <si>
    <t>18.5.1970</t>
  </si>
  <si>
    <t>OkuP = Outokummun Partio  (1941),  kasvattajaseura</t>
  </si>
  <si>
    <t>KeMu = Kuopion Kelta-Mustat  (1950)</t>
  </si>
  <si>
    <t>8.</t>
  </si>
  <si>
    <t>KeMu</t>
  </si>
  <si>
    <t>10.</t>
  </si>
  <si>
    <t>PuPe = Puijon Pesis  (2009)</t>
  </si>
  <si>
    <t>PuPe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</si>
</sst>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1991</v>
      </c>
      <c r="Y4" s="11" t="s">
        <v>31</v>
      </c>
      <c r="Z4" s="70" t="s">
        <v>32</v>
      </c>
      <c r="AA4" s="11">
        <v>17</v>
      </c>
      <c r="AB4" s="11">
        <v>0</v>
      </c>
      <c r="AC4" s="11">
        <v>3</v>
      </c>
      <c r="AD4" s="11">
        <v>8</v>
      </c>
      <c r="AE4" s="11"/>
      <c r="AF4" s="31"/>
      <c r="AG4" s="18"/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>
        <v>1992</v>
      </c>
      <c r="Y5" s="11" t="s">
        <v>31</v>
      </c>
      <c r="Z5" s="70" t="s">
        <v>32</v>
      </c>
      <c r="AA5" s="11">
        <v>14</v>
      </c>
      <c r="AB5" s="11">
        <v>0</v>
      </c>
      <c r="AC5" s="11">
        <v>7</v>
      </c>
      <c r="AD5" s="11">
        <v>9</v>
      </c>
      <c r="AE5" s="11"/>
      <c r="AF5" s="31"/>
      <c r="AG5" s="18"/>
      <c r="AH5" s="6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/>
      <c r="Y6" s="13"/>
      <c r="Z6" s="1"/>
      <c r="AA6" s="11"/>
      <c r="AB6" s="11"/>
      <c r="AC6" s="11"/>
      <c r="AD6" s="12"/>
      <c r="AE6" s="11"/>
      <c r="AF6" s="31"/>
      <c r="AG6" s="18"/>
      <c r="AH6" s="6"/>
      <c r="AI6" s="6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>
        <v>1999</v>
      </c>
      <c r="C7" s="11" t="s">
        <v>33</v>
      </c>
      <c r="D7" s="1" t="s">
        <v>32</v>
      </c>
      <c r="E7" s="11"/>
      <c r="F7" s="11"/>
      <c r="G7" s="11"/>
      <c r="H7" s="12"/>
      <c r="I7" s="11"/>
      <c r="J7" s="31"/>
      <c r="K7" s="18"/>
      <c r="L7" s="39"/>
      <c r="M7" s="6"/>
      <c r="N7" s="6"/>
      <c r="O7" s="6"/>
      <c r="P7" s="9"/>
      <c r="Q7" s="11"/>
      <c r="R7" s="11"/>
      <c r="S7" s="12"/>
      <c r="T7" s="11"/>
      <c r="U7" s="11"/>
      <c r="V7" s="58"/>
      <c r="W7" s="18"/>
      <c r="X7" s="11"/>
      <c r="Y7" s="13"/>
      <c r="Z7" s="1"/>
      <c r="AA7" s="11"/>
      <c r="AB7" s="11"/>
      <c r="AC7" s="11"/>
      <c r="AD7" s="12"/>
      <c r="AE7" s="11"/>
      <c r="AF7" s="31"/>
      <c r="AG7" s="18"/>
      <c r="AH7" s="6"/>
      <c r="AI7" s="6"/>
      <c r="AJ7" s="6"/>
      <c r="AK7" s="6"/>
      <c r="AL7" s="9"/>
      <c r="AM7" s="11"/>
      <c r="AN7" s="11"/>
      <c r="AO7" s="11"/>
      <c r="AP7" s="11"/>
      <c r="AQ7" s="11"/>
      <c r="AR7" s="64"/>
      <c r="AS7" s="6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/>
      <c r="C8" s="13"/>
      <c r="D8" s="1"/>
      <c r="E8" s="11"/>
      <c r="F8" s="11"/>
      <c r="G8" s="11"/>
      <c r="H8" s="12"/>
      <c r="I8" s="11"/>
      <c r="J8" s="31"/>
      <c r="K8" s="18"/>
      <c r="L8" s="39"/>
      <c r="M8" s="6"/>
      <c r="N8" s="6"/>
      <c r="O8" s="6"/>
      <c r="P8" s="9"/>
      <c r="Q8" s="11"/>
      <c r="R8" s="11"/>
      <c r="S8" s="12"/>
      <c r="T8" s="11"/>
      <c r="U8" s="11"/>
      <c r="V8" s="58"/>
      <c r="W8" s="18"/>
      <c r="X8" s="11"/>
      <c r="Y8" s="13"/>
      <c r="Z8" s="1"/>
      <c r="AA8" s="11"/>
      <c r="AB8" s="11"/>
      <c r="AC8" s="11"/>
      <c r="AD8" s="12"/>
      <c r="AE8" s="11"/>
      <c r="AF8" s="31"/>
      <c r="AG8" s="18"/>
      <c r="AH8" s="6"/>
      <c r="AI8" s="6"/>
      <c r="AJ8" s="6"/>
      <c r="AK8" s="6"/>
      <c r="AL8" s="9"/>
      <c r="AM8" s="11"/>
      <c r="AN8" s="11"/>
      <c r="AO8" s="11"/>
      <c r="AP8" s="11"/>
      <c r="AQ8" s="11"/>
      <c r="AR8" s="64"/>
      <c r="AS8" s="6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1"/>
      <c r="C9" s="13"/>
      <c r="D9" s="1"/>
      <c r="E9" s="11"/>
      <c r="F9" s="11"/>
      <c r="G9" s="11"/>
      <c r="H9" s="12"/>
      <c r="I9" s="11"/>
      <c r="J9" s="31"/>
      <c r="K9" s="18"/>
      <c r="L9" s="39"/>
      <c r="M9" s="6"/>
      <c r="N9" s="6"/>
      <c r="O9" s="6"/>
      <c r="P9" s="9"/>
      <c r="Q9" s="11"/>
      <c r="R9" s="11"/>
      <c r="S9" s="12"/>
      <c r="T9" s="11"/>
      <c r="U9" s="11"/>
      <c r="V9" s="58"/>
      <c r="W9" s="18"/>
      <c r="X9" s="11">
        <v>2001</v>
      </c>
      <c r="Y9" s="13" t="s">
        <v>26</v>
      </c>
      <c r="Z9" s="1" t="s">
        <v>27</v>
      </c>
      <c r="AA9" s="11">
        <v>12</v>
      </c>
      <c r="AB9" s="11">
        <v>0</v>
      </c>
      <c r="AC9" s="11">
        <v>19</v>
      </c>
      <c r="AD9" s="12">
        <v>2</v>
      </c>
      <c r="AE9" s="11">
        <v>46</v>
      </c>
      <c r="AF9" s="68">
        <v>0.51680000000000004</v>
      </c>
      <c r="AG9" s="69">
        <v>89</v>
      </c>
      <c r="AH9" s="6"/>
      <c r="AI9" s="6"/>
      <c r="AJ9" s="6"/>
      <c r="AK9" s="6"/>
      <c r="AL9" s="9"/>
      <c r="AM9" s="11"/>
      <c r="AN9" s="11"/>
      <c r="AO9" s="11"/>
      <c r="AP9" s="11"/>
      <c r="AQ9" s="11"/>
      <c r="AR9" s="64"/>
      <c r="AS9" s="6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1"/>
      <c r="C10" s="13"/>
      <c r="D10" s="1"/>
      <c r="E10" s="11"/>
      <c r="F10" s="11"/>
      <c r="G10" s="11"/>
      <c r="H10" s="12"/>
      <c r="I10" s="11"/>
      <c r="J10" s="31"/>
      <c r="K10" s="18"/>
      <c r="L10" s="39"/>
      <c r="M10" s="6"/>
      <c r="N10" s="6"/>
      <c r="O10" s="6"/>
      <c r="P10" s="9"/>
      <c r="Q10" s="11"/>
      <c r="R10" s="11"/>
      <c r="S10" s="12"/>
      <c r="T10" s="11"/>
      <c r="U10" s="11"/>
      <c r="V10" s="58"/>
      <c r="W10" s="18"/>
      <c r="X10" s="11"/>
      <c r="Y10" s="13"/>
      <c r="Z10" s="1"/>
      <c r="AA10" s="11"/>
      <c r="AB10" s="11"/>
      <c r="AC10" s="11"/>
      <c r="AD10" s="12"/>
      <c r="AE10" s="11"/>
      <c r="AF10" s="68"/>
      <c r="AG10" s="69"/>
      <c r="AH10" s="6"/>
      <c r="AI10" s="6"/>
      <c r="AJ10" s="6"/>
      <c r="AK10" s="6"/>
      <c r="AL10" s="9"/>
      <c r="AM10" s="11"/>
      <c r="AN10" s="11"/>
      <c r="AO10" s="11"/>
      <c r="AP10" s="11"/>
      <c r="AQ10" s="11"/>
      <c r="AR10" s="64"/>
      <c r="AS10" s="6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1"/>
      <c r="C11" s="13"/>
      <c r="D11" s="1"/>
      <c r="E11" s="11"/>
      <c r="F11" s="11"/>
      <c r="G11" s="11"/>
      <c r="H11" s="12"/>
      <c r="I11" s="11"/>
      <c r="J11" s="31"/>
      <c r="K11" s="18"/>
      <c r="L11" s="39"/>
      <c r="M11" s="6"/>
      <c r="N11" s="6"/>
      <c r="O11" s="6"/>
      <c r="P11" s="9"/>
      <c r="Q11" s="11"/>
      <c r="R11" s="11"/>
      <c r="S11" s="12"/>
      <c r="T11" s="11"/>
      <c r="U11" s="11"/>
      <c r="V11" s="58"/>
      <c r="W11" s="18"/>
      <c r="X11" s="11">
        <v>2019</v>
      </c>
      <c r="Y11" s="11" t="s">
        <v>31</v>
      </c>
      <c r="Z11" s="1" t="s">
        <v>35</v>
      </c>
      <c r="AA11" s="11">
        <v>1</v>
      </c>
      <c r="AB11" s="11">
        <v>0</v>
      </c>
      <c r="AC11" s="11">
        <v>0</v>
      </c>
      <c r="AD11" s="11">
        <v>0</v>
      </c>
      <c r="AE11" s="11">
        <v>2</v>
      </c>
      <c r="AF11" s="68">
        <v>1</v>
      </c>
      <c r="AG11" s="18">
        <v>2</v>
      </c>
      <c r="AH11" s="39"/>
      <c r="AI11" s="6"/>
      <c r="AJ11" s="6"/>
      <c r="AK11" s="6"/>
      <c r="AL11" s="9"/>
      <c r="AM11" s="11"/>
      <c r="AN11" s="11"/>
      <c r="AO11" s="11"/>
      <c r="AP11" s="11"/>
      <c r="AQ11" s="11"/>
      <c r="AR11" s="64"/>
      <c r="AS11" s="66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60" t="s">
        <v>13</v>
      </c>
      <c r="C12" s="61"/>
      <c r="D12" s="62"/>
      <c r="E12" s="35">
        <f>SUM(E4:E11)</f>
        <v>0</v>
      </c>
      <c r="F12" s="35">
        <f>SUM(F4:F11)</f>
        <v>0</v>
      </c>
      <c r="G12" s="35">
        <f>SUM(G4:G11)</f>
        <v>0</v>
      </c>
      <c r="H12" s="35">
        <f>SUM(H4:H11)</f>
        <v>0</v>
      </c>
      <c r="I12" s="35">
        <f>SUM(I4:I11)</f>
        <v>0</v>
      </c>
      <c r="J12" s="36">
        <v>0</v>
      </c>
      <c r="K12" s="20">
        <f>SUM(K4:K11)</f>
        <v>0</v>
      </c>
      <c r="L12" s="17"/>
      <c r="M12" s="28"/>
      <c r="N12" s="40"/>
      <c r="O12" s="41"/>
      <c r="P12" s="9"/>
      <c r="Q12" s="35">
        <f>SUM(Q4:Q11)</f>
        <v>0</v>
      </c>
      <c r="R12" s="35">
        <f>SUM(R4:R11)</f>
        <v>0</v>
      </c>
      <c r="S12" s="35">
        <f>SUM(S4:S11)</f>
        <v>0</v>
      </c>
      <c r="T12" s="35">
        <f>SUM(T4:T11)</f>
        <v>0</v>
      </c>
      <c r="U12" s="35">
        <f>SUM(U4:U11)</f>
        <v>0</v>
      </c>
      <c r="V12" s="14">
        <v>0</v>
      </c>
      <c r="W12" s="20">
        <f>SUM(W4:W11)</f>
        <v>0</v>
      </c>
      <c r="X12" s="63" t="s">
        <v>13</v>
      </c>
      <c r="Y12" s="10"/>
      <c r="Z12" s="8"/>
      <c r="AA12" s="35">
        <f>SUM(AA4:AA11)</f>
        <v>44</v>
      </c>
      <c r="AB12" s="35">
        <f>SUM(AB4:AB11)</f>
        <v>0</v>
      </c>
      <c r="AC12" s="35">
        <f>SUM(AC4:AC11)</f>
        <v>29</v>
      </c>
      <c r="AD12" s="35">
        <f>SUM(AD4:AD11)</f>
        <v>19</v>
      </c>
      <c r="AE12" s="35">
        <f>SUM(AE4:AE11)</f>
        <v>48</v>
      </c>
      <c r="AF12" s="36">
        <v>0</v>
      </c>
      <c r="AG12" s="20">
        <f>SUM(AG4:AG11)</f>
        <v>91</v>
      </c>
      <c r="AH12" s="17"/>
      <c r="AI12" s="28"/>
      <c r="AJ12" s="40"/>
      <c r="AK12" s="41"/>
      <c r="AL12" s="9"/>
      <c r="AM12" s="35">
        <f>SUM(AM4:AM11)</f>
        <v>0</v>
      </c>
      <c r="AN12" s="35">
        <f>SUM(AN4:AN11)</f>
        <v>0</v>
      </c>
      <c r="AO12" s="35">
        <f>SUM(AO4:AO11)</f>
        <v>0</v>
      </c>
      <c r="AP12" s="35">
        <f>SUM(AP4:AP11)</f>
        <v>0</v>
      </c>
      <c r="AQ12" s="35">
        <f>SUM(AQ4:AQ11)</f>
        <v>0</v>
      </c>
      <c r="AR12" s="36">
        <v>0</v>
      </c>
      <c r="AS12" s="38">
        <f>SUM(AS4:AS11)</f>
        <v>0</v>
      </c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37"/>
      <c r="K13" s="18"/>
      <c r="L13" s="9"/>
      <c r="M13" s="9"/>
      <c r="N13" s="9"/>
      <c r="O13" s="9"/>
      <c r="P13" s="15"/>
      <c r="Q13" s="15"/>
      <c r="R13" s="16"/>
      <c r="S13" s="15"/>
      <c r="T13" s="15"/>
      <c r="U13" s="9"/>
      <c r="V13" s="9"/>
      <c r="W13" s="18"/>
      <c r="X13" s="15"/>
      <c r="Y13" s="15"/>
      <c r="Z13" s="15"/>
      <c r="AA13" s="15"/>
      <c r="AB13" s="15"/>
      <c r="AC13" s="15"/>
      <c r="AD13" s="15"/>
      <c r="AE13" s="15"/>
      <c r="AF13" s="37"/>
      <c r="AG13" s="18"/>
      <c r="AH13" s="9"/>
      <c r="AI13" s="9"/>
      <c r="AJ13" s="9"/>
      <c r="AK13" s="9"/>
      <c r="AL13" s="15"/>
      <c r="AM13" s="15"/>
      <c r="AN13" s="16"/>
      <c r="AO13" s="15"/>
      <c r="AP13" s="15"/>
      <c r="AQ13" s="9"/>
      <c r="AR13" s="9"/>
      <c r="AS13" s="18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47" t="s">
        <v>16</v>
      </c>
      <c r="C14" s="48"/>
      <c r="D14" s="49"/>
      <c r="E14" s="8" t="s">
        <v>2</v>
      </c>
      <c r="F14" s="6" t="s">
        <v>6</v>
      </c>
      <c r="G14" s="8" t="s">
        <v>4</v>
      </c>
      <c r="H14" s="6" t="s">
        <v>5</v>
      </c>
      <c r="I14" s="6" t="s">
        <v>8</v>
      </c>
      <c r="J14" s="6" t="s">
        <v>9</v>
      </c>
      <c r="K14" s="9"/>
      <c r="L14" s="6" t="s">
        <v>17</v>
      </c>
      <c r="M14" s="6" t="s">
        <v>18</v>
      </c>
      <c r="N14" s="6" t="s">
        <v>22</v>
      </c>
      <c r="O14" s="6" t="s">
        <v>21</v>
      </c>
      <c r="Q14" s="16"/>
      <c r="R14" s="16" t="s">
        <v>10</v>
      </c>
      <c r="S14" s="16"/>
      <c r="T14" s="15" t="s">
        <v>29</v>
      </c>
      <c r="U14" s="9"/>
      <c r="V14" s="18"/>
      <c r="W14" s="18"/>
      <c r="X14" s="42"/>
      <c r="Y14" s="42"/>
      <c r="Z14" s="42"/>
      <c r="AA14" s="42"/>
      <c r="AB14" s="42"/>
      <c r="AC14" s="16"/>
      <c r="AD14" s="16"/>
      <c r="AE14" s="16"/>
      <c r="AF14" s="15"/>
      <c r="AG14" s="15"/>
      <c r="AH14" s="15"/>
      <c r="AI14" s="15"/>
      <c r="AJ14" s="15"/>
      <c r="AK14" s="15"/>
      <c r="AM14" s="18"/>
      <c r="AN14" s="42"/>
      <c r="AO14" s="42"/>
      <c r="AP14" s="42"/>
      <c r="AQ14" s="42"/>
      <c r="AR14" s="42"/>
      <c r="AS14" s="42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50" t="s">
        <v>15</v>
      </c>
      <c r="C15" s="2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5" t="e">
        <f>PRODUCT(I15/J15)</f>
        <v>#DIV/0!</v>
      </c>
      <c r="L15" s="52">
        <v>0</v>
      </c>
      <c r="M15" s="52">
        <v>0</v>
      </c>
      <c r="N15" s="52">
        <v>0</v>
      </c>
      <c r="O15" s="52">
        <v>0</v>
      </c>
      <c r="Q15" s="16"/>
      <c r="R15" s="16"/>
      <c r="S15" s="16"/>
      <c r="T15" s="53" t="s">
        <v>30</v>
      </c>
      <c r="U15" s="15"/>
      <c r="V15" s="15"/>
      <c r="W15" s="15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6"/>
      <c r="AO15" s="16"/>
      <c r="AP15" s="16"/>
      <c r="AQ15" s="16"/>
      <c r="AR15" s="16"/>
      <c r="AS15" s="16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32" t="s">
        <v>11</v>
      </c>
      <c r="C16" s="33"/>
      <c r="D16" s="34"/>
      <c r="E16" s="46">
        <f>PRODUCT(E12+Q12)</f>
        <v>0</v>
      </c>
      <c r="F16" s="46">
        <f>PRODUCT(F12+R12)</f>
        <v>0</v>
      </c>
      <c r="G16" s="46">
        <f>PRODUCT(G12+S12)</f>
        <v>0</v>
      </c>
      <c r="H16" s="46">
        <f>PRODUCT(H12+T12)</f>
        <v>0</v>
      </c>
      <c r="I16" s="46">
        <f>PRODUCT(I12+U12)</f>
        <v>0</v>
      </c>
      <c r="J16" s="59">
        <v>0</v>
      </c>
      <c r="K16" s="15">
        <f>PRODUCT(K12+W12)</f>
        <v>0</v>
      </c>
      <c r="L16" s="52">
        <v>0</v>
      </c>
      <c r="M16" s="52">
        <v>0</v>
      </c>
      <c r="N16" s="52">
        <v>0</v>
      </c>
      <c r="O16" s="52">
        <v>0</v>
      </c>
      <c r="Q16" s="16"/>
      <c r="R16" s="16"/>
      <c r="S16" s="16"/>
      <c r="T16" s="53" t="s">
        <v>24</v>
      </c>
      <c r="U16" s="15"/>
      <c r="V16" s="15"/>
      <c r="W16" s="15"/>
      <c r="X16" s="15"/>
      <c r="Y16" s="15"/>
      <c r="Z16" s="15"/>
      <c r="AA16" s="15"/>
      <c r="AB16" s="15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19" t="s">
        <v>12</v>
      </c>
      <c r="C17" s="30"/>
      <c r="D17" s="29"/>
      <c r="E17" s="46">
        <f>PRODUCT(AA12+AM12)</f>
        <v>44</v>
      </c>
      <c r="F17" s="46">
        <f>PRODUCT(AB12+AN12)</f>
        <v>0</v>
      </c>
      <c r="G17" s="46">
        <f>PRODUCT(AC12+AO12)</f>
        <v>29</v>
      </c>
      <c r="H17" s="46">
        <f>PRODUCT(AD12+AP12)</f>
        <v>19</v>
      </c>
      <c r="I17" s="46">
        <f>PRODUCT(AE12+AQ12)</f>
        <v>48</v>
      </c>
      <c r="J17" s="59">
        <v>0</v>
      </c>
      <c r="K17" s="9">
        <f>PRODUCT(AG12+AS12)</f>
        <v>91</v>
      </c>
      <c r="L17" s="52">
        <f>PRODUCT((F17+G17)/E17)</f>
        <v>0.65909090909090906</v>
      </c>
      <c r="M17" s="52">
        <f>PRODUCT(H17/E17)</f>
        <v>0.43181818181818182</v>
      </c>
      <c r="N17" s="52">
        <f>PRODUCT((F17+G17+H17)/E17)</f>
        <v>1.0909090909090908</v>
      </c>
      <c r="O17" s="52">
        <f>PRODUCT(I17/12)</f>
        <v>4</v>
      </c>
      <c r="Q17" s="16"/>
      <c r="R17" s="16"/>
      <c r="S17" s="15"/>
      <c r="T17" s="53" t="s">
        <v>34</v>
      </c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15"/>
      <c r="AL17" s="9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x14ac:dyDescent="0.25">
      <c r="A18" s="15"/>
      <c r="B18" s="43" t="s">
        <v>13</v>
      </c>
      <c r="C18" s="44"/>
      <c r="D18" s="45"/>
      <c r="E18" s="46">
        <f>SUM(E15:E17)</f>
        <v>44</v>
      </c>
      <c r="F18" s="46">
        <f t="shared" ref="F18:I18" si="0">SUM(F15:F17)</f>
        <v>0</v>
      </c>
      <c r="G18" s="46">
        <f t="shared" si="0"/>
        <v>29</v>
      </c>
      <c r="H18" s="46">
        <f t="shared" si="0"/>
        <v>19</v>
      </c>
      <c r="I18" s="46">
        <f t="shared" si="0"/>
        <v>48</v>
      </c>
      <c r="J18" s="59">
        <v>0</v>
      </c>
      <c r="K18" s="15" t="e">
        <f>SUM(K15:K17)</f>
        <v>#DIV/0!</v>
      </c>
      <c r="L18" s="52">
        <f>PRODUCT((F18+G18)/E18)</f>
        <v>0.65909090909090906</v>
      </c>
      <c r="M18" s="52">
        <f>PRODUCT(H18/E18)</f>
        <v>0.43181818181818182</v>
      </c>
      <c r="N18" s="52">
        <f>PRODUCT((F18+G18+H18)/E18)</f>
        <v>1.0909090909090908</v>
      </c>
      <c r="O18" s="52">
        <f>PRODUCT(I18/12)</f>
        <v>4</v>
      </c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9"/>
      <c r="F19" s="9"/>
      <c r="G19" s="9"/>
      <c r="H19" s="9"/>
      <c r="I19" s="9"/>
      <c r="J19" s="15"/>
      <c r="K19" s="15"/>
      <c r="L19" s="9"/>
      <c r="M19" s="9"/>
      <c r="N19" s="9"/>
      <c r="O19" s="9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J79" s="15"/>
      <c r="K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5"/>
      <c r="R90" s="15"/>
      <c r="S90" s="15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15"/>
      <c r="AL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15"/>
      <c r="AL173" s="9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15"/>
      <c r="AL174" s="9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A175" s="15"/>
      <c r="B175" s="15"/>
      <c r="C175" s="15"/>
      <c r="D175" s="15"/>
      <c r="L175"/>
      <c r="M175"/>
      <c r="N175"/>
      <c r="O175"/>
      <c r="P175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15"/>
      <c r="AL175" s="9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L176"/>
      <c r="M176"/>
      <c r="N176"/>
      <c r="O176"/>
      <c r="P176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15"/>
      <c r="AL176" s="9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</row>
    <row r="177" spans="12:38" ht="14.25" x14ac:dyDescent="0.2">
      <c r="L177"/>
      <c r="M177"/>
      <c r="N177"/>
      <c r="O177"/>
      <c r="P177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15"/>
      <c r="AL177" s="9"/>
    </row>
    <row r="178" spans="12:38" ht="14.25" x14ac:dyDescent="0.2">
      <c r="L178"/>
      <c r="M178"/>
      <c r="N178"/>
      <c r="O178"/>
      <c r="P178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15"/>
      <c r="AL178" s="9"/>
    </row>
    <row r="179" spans="12:38" ht="14.25" x14ac:dyDescent="0.2">
      <c r="L179"/>
      <c r="M179"/>
      <c r="N179"/>
      <c r="O179"/>
      <c r="P17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15"/>
      <c r="AL179" s="9"/>
    </row>
    <row r="180" spans="12:38" ht="14.25" x14ac:dyDescent="0.2">
      <c r="L180" s="9"/>
      <c r="M180" s="9"/>
      <c r="N180" s="9"/>
      <c r="O180" s="9"/>
      <c r="P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15"/>
      <c r="AL180" s="9"/>
    </row>
    <row r="181" spans="12:38" ht="14.25" x14ac:dyDescent="0.2">
      <c r="L181" s="9"/>
      <c r="M181" s="9"/>
      <c r="N181" s="9"/>
      <c r="O181" s="9"/>
      <c r="P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15"/>
      <c r="AL181" s="9"/>
    </row>
    <row r="182" spans="12:38" ht="14.25" x14ac:dyDescent="0.2">
      <c r="L182" s="9"/>
      <c r="M182" s="9"/>
      <c r="N182" s="9"/>
      <c r="O182" s="9"/>
      <c r="P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15"/>
      <c r="AL182" s="9"/>
    </row>
    <row r="183" spans="12:38" ht="14.25" x14ac:dyDescent="0.2">
      <c r="L183" s="9"/>
      <c r="M183" s="9"/>
      <c r="N183" s="9"/>
      <c r="O183" s="9"/>
      <c r="P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2:38" x14ac:dyDescent="0.25">
      <c r="R184" s="18"/>
      <c r="S184" s="18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</row>
    <row r="185" spans="12:38" x14ac:dyDescent="0.25">
      <c r="R185" s="18"/>
      <c r="S185" s="18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</row>
    <row r="186" spans="12:38" x14ac:dyDescent="0.25">
      <c r="R186" s="18"/>
      <c r="S186" s="18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</row>
    <row r="187" spans="12:38" x14ac:dyDescent="0.25">
      <c r="L187"/>
      <c r="M187"/>
      <c r="N187"/>
      <c r="O187"/>
      <c r="P187"/>
      <c r="R187" s="18"/>
      <c r="S187" s="18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/>
      <c r="AL215"/>
    </row>
  </sheetData>
  <sortState ref="X9:AP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2019-08-26T16:58:59Z</dcterms:modified>
</cp:coreProperties>
</file>