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G8" i="5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AR9" i="5" l="1"/>
  <c r="K14" i="5"/>
  <c r="K15" i="5" s="1"/>
  <c r="F14" i="5"/>
  <c r="H14" i="5"/>
  <c r="M14" i="5" s="1"/>
  <c r="L14" i="5"/>
  <c r="J15" i="5"/>
  <c r="O15" i="5"/>
  <c r="O14" i="5"/>
  <c r="F15" i="5"/>
  <c r="AF9" i="5"/>
  <c r="J14" i="5" l="1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<sst xmlns="http://schemas.openxmlformats.org/spreadsheetml/2006/main" count="75" uniqueCount="31">
  <si>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</si>
  <si>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</si>
  <si>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</si>
  <si>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</si>
  <si>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</si>
  <si>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</si>
  <si>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</si>
  <si>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</si>
  <si>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</si>
  <si>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</si>
  <si>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</si>
  <si>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</si>
  <si>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</si>
  <si>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</si>
  <si>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</si>
  <si>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</si>
  <si>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</si>
  <si>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</si>
  <si>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</si>
  <si>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</si>
  <si>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</si>
  <si>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</si>
  <si>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</si>
  <si>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</si>
  <si>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Saku Pesonen</t>
  </si>
  <si>
    <t>3.</t>
  </si>
  <si>
    <t>JuNu</t>
  </si>
  <si>
    <t>7.</t>
  </si>
  <si>
    <t>4.</t>
  </si>
  <si>
    <t>24.10.1991</t>
  </si>
  <si>
    <t>JuNu = Juvan Nuorisopesis  (2002),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</si>
</sst>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2</v>
      </c>
      <c r="AF4" s="68">
        <v>0.22220000000000001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26</v>
      </c>
      <c r="AA6" s="12">
        <v>14</v>
      </c>
      <c r="AB6" s="12">
        <v>0</v>
      </c>
      <c r="AC6" s="12">
        <v>2</v>
      </c>
      <c r="AD6" s="12">
        <v>18</v>
      </c>
      <c r="AE6" s="12">
        <v>43</v>
      </c>
      <c r="AF6" s="68">
        <v>0.51800000000000002</v>
      </c>
      <c r="AG6" s="69">
        <v>83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25</v>
      </c>
      <c r="Z7" s="1" t="s">
        <v>26</v>
      </c>
      <c r="AA7" s="12">
        <v>16</v>
      </c>
      <c r="AB7" s="12">
        <v>0</v>
      </c>
      <c r="AC7" s="12">
        <v>1</v>
      </c>
      <c r="AD7" s="12">
        <v>25</v>
      </c>
      <c r="AE7" s="12">
        <v>49</v>
      </c>
      <c r="AF7" s="68">
        <v>0.53259999999999996</v>
      </c>
      <c r="AG7" s="69">
        <v>92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4</v>
      </c>
      <c r="AQ7" s="12">
        <v>3</v>
      </c>
      <c r="AR7" s="65">
        <v>0.42849999999999999</v>
      </c>
      <c r="AS7" s="66">
        <v>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28</v>
      </c>
      <c r="Z8" s="1" t="s">
        <v>26</v>
      </c>
      <c r="AA8" s="12">
        <v>10</v>
      </c>
      <c r="AB8" s="12">
        <v>0</v>
      </c>
      <c r="AC8" s="12">
        <v>0</v>
      </c>
      <c r="AD8" s="12">
        <v>13</v>
      </c>
      <c r="AE8" s="12">
        <v>30</v>
      </c>
      <c r="AF8" s="68">
        <v>0.48380000000000001</v>
      </c>
      <c r="AG8" s="69">
        <f>PRODUCT(AE8/AF8)</f>
        <v>62.009094667217859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3</v>
      </c>
      <c r="AR8" s="59">
        <v>0.5</v>
      </c>
      <c r="AS8" s="10">
        <f>PRODUCT(AQ8/AR8)</f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43</v>
      </c>
      <c r="AB9" s="36">
        <f>SUM(AB4:AB8)</f>
        <v>0</v>
      </c>
      <c r="AC9" s="36">
        <f>SUM(AC4:AC8)</f>
        <v>3</v>
      </c>
      <c r="AD9" s="36">
        <f>SUM(AD4:AD8)</f>
        <v>56</v>
      </c>
      <c r="AE9" s="36">
        <f>SUM(AE4:AE8)</f>
        <v>124</v>
      </c>
      <c r="AF9" s="37">
        <f>PRODUCT(AE9/AG9)</f>
        <v>0.5040464059580303</v>
      </c>
      <c r="AG9" s="21">
        <f>SUM(AG4:AG8)</f>
        <v>246.00909466721785</v>
      </c>
      <c r="AH9" s="18"/>
      <c r="AI9" s="29"/>
      <c r="AJ9" s="41"/>
      <c r="AK9" s="42"/>
      <c r="AL9" s="10"/>
      <c r="AM9" s="36">
        <f>SUM(AM4:AM8)</f>
        <v>4</v>
      </c>
      <c r="AN9" s="36">
        <f>SUM(AN4:AN8)</f>
        <v>0</v>
      </c>
      <c r="AO9" s="36">
        <f>SUM(AO4:AO8)</f>
        <v>0</v>
      </c>
      <c r="AP9" s="36">
        <f>SUM(AP4:AP8)</f>
        <v>4</v>
      </c>
      <c r="AQ9" s="36">
        <f>SUM(AQ4:AQ8)</f>
        <v>6</v>
      </c>
      <c r="AR9" s="37">
        <f>PRODUCT(AQ9/AS9)</f>
        <v>0.46153846153846156</v>
      </c>
      <c r="AS9" s="39">
        <f>SUM(AS4:AS8)</f>
        <v>13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47</v>
      </c>
      <c r="F14" s="47">
        <f>PRODUCT(AB9+AN9)</f>
        <v>0</v>
      </c>
      <c r="G14" s="47">
        <f>PRODUCT(AC9+AO9)</f>
        <v>3</v>
      </c>
      <c r="H14" s="47">
        <f>PRODUCT(AD9+AP9)</f>
        <v>60</v>
      </c>
      <c r="I14" s="47">
        <f>PRODUCT(AE9+AQ9)</f>
        <v>130</v>
      </c>
      <c r="J14" s="60">
        <f>PRODUCT(I14/K14)</f>
        <v>0.50191287748805757</v>
      </c>
      <c r="K14" s="10">
        <f>PRODUCT(AG9+AS9)</f>
        <v>259.00909466721782</v>
      </c>
      <c r="L14" s="53">
        <f>PRODUCT((F14+G14)/E14)</f>
        <v>6.3829787234042548E-2</v>
      </c>
      <c r="M14" s="53">
        <f>PRODUCT(H14/E14)</f>
        <v>1.2765957446808511</v>
      </c>
      <c r="N14" s="53">
        <f>PRODUCT((F14+G14+H14)/E14)</f>
        <v>1.3404255319148937</v>
      </c>
      <c r="O14" s="53">
        <f>PRODUCT(I14/E14)</f>
        <v>2.7659574468085109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47</v>
      </c>
      <c r="F15" s="47">
        <f t="shared" ref="F15:I15" si="0">SUM(F12:F14)</f>
        <v>0</v>
      </c>
      <c r="G15" s="47">
        <f t="shared" si="0"/>
        <v>3</v>
      </c>
      <c r="H15" s="47">
        <f t="shared" si="0"/>
        <v>60</v>
      </c>
      <c r="I15" s="47">
        <f t="shared" si="0"/>
        <v>130</v>
      </c>
      <c r="J15" s="60">
        <f>PRODUCT(I15/K15)</f>
        <v>0.50191287748805757</v>
      </c>
      <c r="K15" s="16">
        <f>SUM(K12:K14)</f>
        <v>259.00909466721782</v>
      </c>
      <c r="L15" s="53">
        <f>PRODUCT((F15+G15)/E15)</f>
        <v>6.3829787234042548E-2</v>
      </c>
      <c r="M15" s="53">
        <f>PRODUCT(H15/E15)</f>
        <v>1.2765957446808511</v>
      </c>
      <c r="N15" s="53">
        <f>PRODUCT((F15+G15+H15)/E15)</f>
        <v>1.3404255319148937</v>
      </c>
      <c r="O15" s="53">
        <f>PRODUCT(I15/E15)</f>
        <v>2.7659574468085109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2018-11-11T13:52:07Z</dcterms:modified>
</cp:coreProperties>
</file>