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I16" i="2"/>
  <c r="K14" i="2"/>
  <c r="AS11" i="2"/>
  <c r="AQ11" i="2"/>
  <c r="AP11" i="2"/>
  <c r="AO11" i="2"/>
  <c r="AN11" i="2"/>
  <c r="AM11" i="2"/>
  <c r="AG11" i="2"/>
  <c r="K16" i="2" s="1"/>
  <c r="AE11" i="2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F11" i="2"/>
  <c r="F15" i="2" s="1"/>
  <c r="E11" i="2"/>
  <c r="E15" i="2" s="1"/>
  <c r="M16" i="2" l="1"/>
  <c r="O16" i="2"/>
  <c r="E17" i="2"/>
  <c r="G17" i="2"/>
  <c r="K17" i="2"/>
  <c r="O15" i="2"/>
  <c r="F17" i="2"/>
  <c r="N15" i="2"/>
  <c r="L15" i="2"/>
  <c r="H17" i="2"/>
  <c r="M15" i="2"/>
  <c r="N16" i="2"/>
  <c r="L16" i="2"/>
  <c r="I17" i="2"/>
  <c r="O17" i="2" l="1"/>
  <c r="M17" i="2"/>
  <c r="N17" i="2"/>
  <c r="L17" i="2"/>
</calcChain>
</file>

<file path=xl/sharedStrings.xml><?xml version="1.0" encoding="utf-8"?>
<sst xmlns="http://schemas.openxmlformats.org/spreadsheetml/2006/main" count="172" uniqueCount="69">
  <si>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</si>
  <si>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</si>
  <si>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</si>
  <si>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</si>
  <si>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</si>
  <si>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</si>
  <si>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</si>
  <si>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</si>
  <si>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</si>
  <si>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</si>
  <si>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</si>
  <si>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</si>
  <si>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</si>
  <si>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</si>
  <si>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</si>
  <si>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</si>
  <si>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</si>
  <si>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</si>
  <si>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</si>
  <si>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</si>
  <si>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</si>
  <si>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</si>
  <si>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</si>
  <si>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</si>
  <si>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</si>
  <si>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</si>
  <si>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</si>
  <si>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</si>
  <si>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</si>
  <si>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</si>
  <si>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</si>
  <si>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Pihlajaviita</t>
  </si>
  <si>
    <t>9.</t>
  </si>
  <si>
    <t>KaMa</t>
  </si>
  <si>
    <t>1.</t>
  </si>
  <si>
    <t>KoU</t>
  </si>
  <si>
    <t>suomensarja</t>
  </si>
  <si>
    <t>Seurat</t>
  </si>
  <si>
    <t>KaMa = Kankaanpään Maila  (1958)</t>
  </si>
  <si>
    <t>KoU = Koskenkorvan Urheilijat  (1945)</t>
  </si>
  <si>
    <t>MESTARUUSSARJA</t>
  </si>
  <si>
    <t>URA SM-SARJASSA</t>
  </si>
  <si>
    <t xml:space="preserve"> Arvo-ottelut</t>
  </si>
  <si>
    <t>Mitalit</t>
  </si>
  <si>
    <t>Cup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</si>
  <si>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</si>
  <si>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</si>
  <si>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</si>
  <si>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</si>
  <si>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</si>
  <si>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</si>
  <si>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</si>
  <si>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</si>
  <si>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</si>
  <si>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</si>
  <si>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</si>
  <si>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</si>
  <si>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</si>
  <si>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</si>
  <si>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8.</t>
  </si>
  <si>
    <t>Tarmo</t>
  </si>
  <si>
    <t>KaKa</t>
  </si>
  <si>
    <t>6.</t>
  </si>
  <si>
    <t>7.</t>
  </si>
  <si>
    <t>12.</t>
  </si>
  <si>
    <t>ykkössarja</t>
  </si>
  <si>
    <t>10.</t>
  </si>
  <si>
    <t>5.</t>
  </si>
  <si>
    <t>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</si>
</sst>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2" fontId="2" fillId="5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1" fontId="2" fillId="8" borderId="1" xfId="0" applyNumberFormat="1" applyFont="1" applyFill="1" applyBorder="1" applyAlignment="1"/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>
      <selection activeCell="N14" sqref="N14"/>
    </sheetView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9" customWidth="1"/>
    <col min="16" max="20" width="5.7109375" style="73" customWidth="1"/>
    <col min="21" max="21" width="8.7109375" style="73" customWidth="1"/>
    <col min="22" max="22" width="0.7109375" style="29" customWidth="1"/>
    <col min="23" max="27" width="5.7109375" style="73" customWidth="1"/>
    <col min="28" max="28" width="8.7109375" style="73" customWidth="1"/>
    <col min="29" max="29" width="0.7109375" style="29" customWidth="1"/>
    <col min="30" max="35" width="5.7109375" style="7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31</v>
      </c>
      <c r="C1" s="3"/>
      <c r="D1" s="4"/>
      <c r="E1" s="5" t="s">
        <v>68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40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0"/>
      <c r="U2" s="20"/>
      <c r="V2" s="76"/>
      <c r="W2" s="22" t="s">
        <v>14</v>
      </c>
      <c r="X2" s="14"/>
      <c r="Y2" s="14"/>
      <c r="Z2" s="14"/>
      <c r="AA2" s="14"/>
      <c r="AB2" s="14"/>
      <c r="AC2" s="76"/>
      <c r="AD2" s="22" t="s">
        <v>42</v>
      </c>
      <c r="AE2" s="14"/>
      <c r="AF2" s="14"/>
      <c r="AG2" s="20"/>
      <c r="AH2" s="14" t="s">
        <v>43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44</v>
      </c>
      <c r="AG3" s="15" t="s">
        <v>28</v>
      </c>
      <c r="AH3" s="17" t="s">
        <v>29</v>
      </c>
      <c r="AI3" s="18" t="s">
        <v>30</v>
      </c>
      <c r="AJ3" s="9"/>
    </row>
    <row r="4" spans="1:36" s="23" customFormat="1" ht="15" customHeight="1" x14ac:dyDescent="0.25">
      <c r="A4" s="9"/>
      <c r="B4" s="115">
        <v>1984</v>
      </c>
      <c r="C4" s="115" t="s">
        <v>59</v>
      </c>
      <c r="D4" s="116" t="s">
        <v>60</v>
      </c>
      <c r="E4" s="115"/>
      <c r="F4" s="117" t="s">
        <v>65</v>
      </c>
      <c r="G4" s="118"/>
      <c r="H4" s="119"/>
      <c r="I4" s="115"/>
      <c r="J4" s="115"/>
      <c r="K4" s="115"/>
      <c r="L4" s="115"/>
      <c r="M4" s="115"/>
      <c r="N4" s="120"/>
      <c r="O4" s="29"/>
      <c r="P4" s="25"/>
      <c r="Q4" s="25"/>
      <c r="R4" s="25"/>
      <c r="S4" s="25"/>
      <c r="T4" s="25"/>
      <c r="U4" s="25"/>
      <c r="V4" s="29"/>
      <c r="W4" s="62"/>
      <c r="X4" s="62"/>
      <c r="Y4" s="62"/>
      <c r="Z4" s="62"/>
      <c r="AA4" s="62"/>
      <c r="AB4" s="63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1985</v>
      </c>
      <c r="C5" s="25"/>
      <c r="D5" s="37"/>
      <c r="E5" s="25"/>
      <c r="F5" s="121"/>
      <c r="G5" s="11"/>
      <c r="H5" s="27"/>
      <c r="I5" s="25"/>
      <c r="J5" s="25"/>
      <c r="K5" s="25"/>
      <c r="L5" s="25"/>
      <c r="M5" s="25"/>
      <c r="N5" s="89"/>
      <c r="O5" s="29"/>
      <c r="P5" s="25"/>
      <c r="Q5" s="25"/>
      <c r="R5" s="25"/>
      <c r="S5" s="25"/>
      <c r="T5" s="25"/>
      <c r="U5" s="25"/>
      <c r="V5" s="29"/>
      <c r="W5" s="62"/>
      <c r="X5" s="62"/>
      <c r="Y5" s="62"/>
      <c r="Z5" s="62"/>
      <c r="AA5" s="62"/>
      <c r="AB5" s="63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1986</v>
      </c>
      <c r="C6" s="25"/>
      <c r="D6" s="37"/>
      <c r="E6" s="25"/>
      <c r="F6" s="121"/>
      <c r="G6" s="11"/>
      <c r="H6" s="27"/>
      <c r="I6" s="25"/>
      <c r="J6" s="25"/>
      <c r="K6" s="25"/>
      <c r="L6" s="25"/>
      <c r="M6" s="25"/>
      <c r="N6" s="89"/>
      <c r="O6" s="29"/>
      <c r="P6" s="25"/>
      <c r="Q6" s="25"/>
      <c r="R6" s="25"/>
      <c r="S6" s="25"/>
      <c r="T6" s="25"/>
      <c r="U6" s="25"/>
      <c r="V6" s="29"/>
      <c r="W6" s="62"/>
      <c r="X6" s="62"/>
      <c r="Y6" s="62"/>
      <c r="Z6" s="62"/>
      <c r="AA6" s="62"/>
      <c r="AB6" s="63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1987</v>
      </c>
      <c r="C7" s="25" t="s">
        <v>32</v>
      </c>
      <c r="D7" s="26" t="s">
        <v>33</v>
      </c>
      <c r="E7" s="25">
        <v>14</v>
      </c>
      <c r="F7" s="25">
        <v>1</v>
      </c>
      <c r="G7" s="27">
        <v>7</v>
      </c>
      <c r="H7" s="25">
        <v>6</v>
      </c>
      <c r="I7" s="25">
        <v>25</v>
      </c>
      <c r="J7" s="25">
        <v>3</v>
      </c>
      <c r="K7" s="25">
        <v>7</v>
      </c>
      <c r="L7" s="25">
        <v>7</v>
      </c>
      <c r="M7" s="25">
        <v>8</v>
      </c>
      <c r="N7" s="28">
        <v>0.35199999999999998</v>
      </c>
      <c r="O7" s="29"/>
      <c r="P7" s="25"/>
      <c r="Q7" s="25"/>
      <c r="R7" s="25"/>
      <c r="S7" s="25"/>
      <c r="T7" s="25"/>
      <c r="U7" s="25"/>
      <c r="V7" s="29"/>
      <c r="W7" s="62">
        <v>1</v>
      </c>
      <c r="X7" s="62">
        <v>0</v>
      </c>
      <c r="Y7" s="62">
        <v>0</v>
      </c>
      <c r="Z7" s="62">
        <v>0</v>
      </c>
      <c r="AA7" s="62">
        <v>2</v>
      </c>
      <c r="AB7" s="63">
        <v>0.33300000000000002</v>
      </c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">
      <c r="A8" s="9"/>
      <c r="B8" s="31">
        <v>1988</v>
      </c>
      <c r="C8" s="31" t="s">
        <v>59</v>
      </c>
      <c r="D8" s="33" t="s">
        <v>61</v>
      </c>
      <c r="E8" s="31"/>
      <c r="F8" s="33" t="s">
        <v>36</v>
      </c>
      <c r="G8" s="34"/>
      <c r="H8" s="31"/>
      <c r="I8" s="31"/>
      <c r="J8" s="31"/>
      <c r="K8" s="31"/>
      <c r="L8" s="31"/>
      <c r="M8" s="31"/>
      <c r="N8" s="35"/>
      <c r="O8" s="24"/>
      <c r="P8" s="25"/>
      <c r="Q8" s="25"/>
      <c r="R8" s="25"/>
      <c r="S8" s="25"/>
      <c r="T8" s="25"/>
      <c r="U8" s="25"/>
      <c r="V8" s="24"/>
      <c r="W8" s="62"/>
      <c r="X8" s="62"/>
      <c r="Y8" s="62"/>
      <c r="Z8" s="62"/>
      <c r="AA8" s="62"/>
      <c r="AB8" s="63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">
      <c r="A9" s="9"/>
      <c r="B9" s="31">
        <v>1989</v>
      </c>
      <c r="C9" s="31" t="s">
        <v>67</v>
      </c>
      <c r="D9" s="33" t="s">
        <v>61</v>
      </c>
      <c r="E9" s="31"/>
      <c r="F9" s="33" t="s">
        <v>36</v>
      </c>
      <c r="G9" s="34"/>
      <c r="H9" s="31"/>
      <c r="I9" s="31"/>
      <c r="J9" s="31"/>
      <c r="K9" s="31"/>
      <c r="L9" s="31"/>
      <c r="M9" s="31"/>
      <c r="N9" s="35"/>
      <c r="O9" s="24"/>
      <c r="P9" s="25"/>
      <c r="Q9" s="25"/>
      <c r="R9" s="25"/>
      <c r="S9" s="25"/>
      <c r="T9" s="25"/>
      <c r="U9" s="25"/>
      <c r="V9" s="24"/>
      <c r="W9" s="62"/>
      <c r="X9" s="62"/>
      <c r="Y9" s="62"/>
      <c r="Z9" s="62"/>
      <c r="AA9" s="62"/>
      <c r="AB9" s="63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5">
      <c r="A10" s="9"/>
      <c r="B10" s="31">
        <v>1990</v>
      </c>
      <c r="C10" s="31" t="s">
        <v>34</v>
      </c>
      <c r="D10" s="32" t="s">
        <v>35</v>
      </c>
      <c r="E10" s="31"/>
      <c r="F10" s="33" t="s">
        <v>36</v>
      </c>
      <c r="G10" s="34"/>
      <c r="H10" s="31"/>
      <c r="I10" s="31"/>
      <c r="J10" s="31"/>
      <c r="K10" s="31"/>
      <c r="L10" s="31"/>
      <c r="M10" s="31"/>
      <c r="N10" s="35"/>
      <c r="O10" s="29"/>
      <c r="P10" s="25"/>
      <c r="Q10" s="25"/>
      <c r="R10" s="25"/>
      <c r="S10" s="25"/>
      <c r="T10" s="25"/>
      <c r="U10" s="25"/>
      <c r="V10" s="29"/>
      <c r="W10" s="62"/>
      <c r="X10" s="62"/>
      <c r="Y10" s="62"/>
      <c r="Z10" s="62"/>
      <c r="AA10" s="62"/>
      <c r="AB10" s="63"/>
      <c r="AC10" s="29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31">
        <v>1991</v>
      </c>
      <c r="C11" s="31" t="s">
        <v>66</v>
      </c>
      <c r="D11" s="32" t="s">
        <v>61</v>
      </c>
      <c r="E11" s="31"/>
      <c r="F11" s="33" t="s">
        <v>36</v>
      </c>
      <c r="G11" s="34"/>
      <c r="H11" s="31"/>
      <c r="I11" s="31"/>
      <c r="J11" s="31"/>
      <c r="K11" s="31"/>
      <c r="L11" s="31"/>
      <c r="M11" s="31"/>
      <c r="N11" s="35"/>
      <c r="O11" s="29"/>
      <c r="P11" s="25"/>
      <c r="Q11" s="25"/>
      <c r="R11" s="25"/>
      <c r="S11" s="25"/>
      <c r="T11" s="25"/>
      <c r="U11" s="25"/>
      <c r="V11" s="29"/>
      <c r="W11" s="62"/>
      <c r="X11" s="62"/>
      <c r="Y11" s="62"/>
      <c r="Z11" s="62"/>
      <c r="AA11" s="62"/>
      <c r="AB11" s="63"/>
      <c r="AC11" s="29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31">
        <v>1992</v>
      </c>
      <c r="C12" s="31" t="s">
        <v>63</v>
      </c>
      <c r="D12" s="32" t="s">
        <v>61</v>
      </c>
      <c r="E12" s="31"/>
      <c r="F12" s="33" t="s">
        <v>36</v>
      </c>
      <c r="G12" s="34"/>
      <c r="H12" s="31"/>
      <c r="I12" s="31"/>
      <c r="J12" s="31"/>
      <c r="K12" s="31"/>
      <c r="L12" s="31"/>
      <c r="M12" s="31"/>
      <c r="N12" s="35"/>
      <c r="O12" s="29"/>
      <c r="P12" s="25"/>
      <c r="Q12" s="25"/>
      <c r="R12" s="25"/>
      <c r="S12" s="25"/>
      <c r="T12" s="25"/>
      <c r="U12" s="25"/>
      <c r="V12" s="29"/>
      <c r="W12" s="62"/>
      <c r="X12" s="62"/>
      <c r="Y12" s="62"/>
      <c r="Z12" s="62"/>
      <c r="AA12" s="62"/>
      <c r="AB12" s="63"/>
      <c r="AC12" s="29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31">
        <v>1993</v>
      </c>
      <c r="C13" s="31" t="s">
        <v>64</v>
      </c>
      <c r="D13" s="32" t="s">
        <v>61</v>
      </c>
      <c r="E13" s="31"/>
      <c r="F13" s="33" t="s">
        <v>36</v>
      </c>
      <c r="G13" s="34"/>
      <c r="H13" s="31"/>
      <c r="I13" s="31"/>
      <c r="J13" s="31"/>
      <c r="K13" s="31"/>
      <c r="L13" s="31"/>
      <c r="M13" s="31"/>
      <c r="N13" s="35"/>
      <c r="O13" s="29"/>
      <c r="P13" s="25"/>
      <c r="Q13" s="25"/>
      <c r="R13" s="25"/>
      <c r="S13" s="25"/>
      <c r="T13" s="25"/>
      <c r="U13" s="25"/>
      <c r="V13" s="29"/>
      <c r="W13" s="62"/>
      <c r="X13" s="62"/>
      <c r="Y13" s="62"/>
      <c r="Z13" s="62"/>
      <c r="AA13" s="62"/>
      <c r="AB13" s="63"/>
      <c r="AC13" s="29"/>
      <c r="AD13" s="25"/>
      <c r="AE13" s="25"/>
      <c r="AF13" s="25"/>
      <c r="AG13" s="25"/>
      <c r="AH13" s="25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14</v>
      </c>
      <c r="F14" s="18">
        <v>1</v>
      </c>
      <c r="G14" s="18">
        <v>7</v>
      </c>
      <c r="H14" s="18">
        <v>6</v>
      </c>
      <c r="I14" s="18">
        <v>25</v>
      </c>
      <c r="J14" s="18">
        <v>3</v>
      </c>
      <c r="K14" s="18">
        <v>7</v>
      </c>
      <c r="L14" s="18">
        <v>7</v>
      </c>
      <c r="M14" s="18">
        <v>8</v>
      </c>
      <c r="N14" s="36">
        <v>0.35199999999999998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6">
        <v>0</v>
      </c>
      <c r="V14" s="24"/>
      <c r="W14" s="18">
        <v>1</v>
      </c>
      <c r="X14" s="18">
        <v>0</v>
      </c>
      <c r="Y14" s="18">
        <v>0</v>
      </c>
      <c r="Z14" s="18">
        <v>0</v>
      </c>
      <c r="AA14" s="18">
        <v>2</v>
      </c>
      <c r="AB14" s="36">
        <v>0.33300000000000002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37" t="s">
        <v>2</v>
      </c>
      <c r="C15" s="30"/>
      <c r="D15" s="38">
        <v>24.333333333333336</v>
      </c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41"/>
      <c r="AI15" s="39"/>
      <c r="AJ15" s="9"/>
    </row>
    <row r="16" spans="1:36" ht="15" customHeight="1" x14ac:dyDescent="0.25">
      <c r="A16" s="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P16" s="39"/>
      <c r="Q16" s="42"/>
      <c r="R16" s="39"/>
      <c r="S16" s="39"/>
      <c r="T16" s="39"/>
      <c r="U16" s="39"/>
      <c r="W16" s="39"/>
      <c r="X16" s="39"/>
      <c r="Y16" s="39"/>
      <c r="Z16" s="39"/>
      <c r="AA16" s="39"/>
      <c r="AB16" s="39"/>
      <c r="AD16" s="39"/>
      <c r="AE16" s="39"/>
      <c r="AF16" s="39"/>
      <c r="AG16" s="39"/>
      <c r="AH16" s="39"/>
      <c r="AI16" s="39"/>
      <c r="AJ16" s="9"/>
    </row>
    <row r="17" spans="1:36" ht="15" customHeight="1" x14ac:dyDescent="0.25">
      <c r="A17" s="9"/>
      <c r="B17" s="22" t="s">
        <v>41</v>
      </c>
      <c r="C17" s="43"/>
      <c r="D17" s="43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15</v>
      </c>
      <c r="J17" s="39"/>
      <c r="K17" s="18" t="s">
        <v>24</v>
      </c>
      <c r="L17" s="18" t="s">
        <v>25</v>
      </c>
      <c r="M17" s="18" t="s">
        <v>26</v>
      </c>
      <c r="N17" s="18" t="s">
        <v>20</v>
      </c>
      <c r="O17" s="24"/>
      <c r="P17" s="44" t="s">
        <v>27</v>
      </c>
      <c r="Q17" s="12"/>
      <c r="R17" s="12"/>
      <c r="S17" s="12"/>
      <c r="T17" s="45"/>
      <c r="U17" s="45"/>
      <c r="V17" s="45"/>
      <c r="W17" s="45"/>
      <c r="X17" s="45"/>
      <c r="Y17" s="45"/>
      <c r="Z17" s="45"/>
      <c r="AA17" s="12"/>
      <c r="AB17" s="12"/>
      <c r="AC17" s="45"/>
      <c r="AD17" s="12"/>
      <c r="AE17" s="12"/>
      <c r="AF17" s="12"/>
      <c r="AG17" s="12"/>
      <c r="AH17" s="12"/>
      <c r="AI17" s="46"/>
      <c r="AJ17" s="9"/>
    </row>
    <row r="18" spans="1:36" ht="15" customHeight="1" x14ac:dyDescent="0.2">
      <c r="A18" s="9"/>
      <c r="B18" s="44" t="s">
        <v>11</v>
      </c>
      <c r="C18" s="12"/>
      <c r="D18" s="46"/>
      <c r="E18" s="25">
        <v>14</v>
      </c>
      <c r="F18" s="25">
        <v>1</v>
      </c>
      <c r="G18" s="25">
        <v>7</v>
      </c>
      <c r="H18" s="25">
        <v>6</v>
      </c>
      <c r="I18" s="25">
        <v>25</v>
      </c>
      <c r="J18" s="39"/>
      <c r="K18" s="47">
        <v>0.5714285714285714</v>
      </c>
      <c r="L18" s="47">
        <v>0.42857142857142855</v>
      </c>
      <c r="M18" s="47">
        <v>1.7857142857142858</v>
      </c>
      <c r="N18" s="28">
        <v>0.35199999999999998</v>
      </c>
      <c r="O18" s="24"/>
      <c r="P18" s="48" t="s">
        <v>9</v>
      </c>
      <c r="Q18" s="49"/>
      <c r="R18" s="57"/>
      <c r="S18" s="50"/>
      <c r="T18" s="50"/>
      <c r="U18" s="50"/>
      <c r="V18" s="50"/>
      <c r="W18" s="50"/>
      <c r="X18" s="50"/>
      <c r="Y18" s="51"/>
      <c r="Z18" s="50"/>
      <c r="AA18" s="50"/>
      <c r="AB18" s="50"/>
      <c r="AC18" s="50"/>
      <c r="AD18" s="50"/>
      <c r="AE18" s="50"/>
      <c r="AF18" s="50"/>
      <c r="AG18" s="50"/>
      <c r="AH18" s="51"/>
      <c r="AI18" s="77"/>
      <c r="AJ18" s="9"/>
    </row>
    <row r="19" spans="1:36" ht="15" customHeight="1" x14ac:dyDescent="0.2">
      <c r="A19" s="9"/>
      <c r="B19" s="52" t="s">
        <v>13</v>
      </c>
      <c r="C19" s="53"/>
      <c r="D19" s="54"/>
      <c r="E19" s="25"/>
      <c r="F19" s="25"/>
      <c r="G19" s="25"/>
      <c r="H19" s="25"/>
      <c r="I19" s="25"/>
      <c r="J19" s="39"/>
      <c r="K19" s="47"/>
      <c r="L19" s="47"/>
      <c r="M19" s="47"/>
      <c r="N19" s="28"/>
      <c r="O19" s="24"/>
      <c r="P19" s="55" t="s">
        <v>45</v>
      </c>
      <c r="Q19" s="56"/>
      <c r="R19" s="57"/>
      <c r="S19" s="57"/>
      <c r="T19" s="57"/>
      <c r="U19" s="57"/>
      <c r="V19" s="57"/>
      <c r="W19" s="57"/>
      <c r="X19" s="57"/>
      <c r="Y19" s="58"/>
      <c r="Z19" s="57"/>
      <c r="AA19" s="57"/>
      <c r="AB19" s="57"/>
      <c r="AC19" s="57"/>
      <c r="AD19" s="57"/>
      <c r="AE19" s="57"/>
      <c r="AF19" s="57"/>
      <c r="AG19" s="57"/>
      <c r="AH19" s="58"/>
      <c r="AI19" s="78"/>
      <c r="AJ19" s="9"/>
    </row>
    <row r="20" spans="1:36" ht="15" customHeight="1" x14ac:dyDescent="0.2">
      <c r="A20" s="9"/>
      <c r="B20" s="59" t="s">
        <v>14</v>
      </c>
      <c r="C20" s="60"/>
      <c r="D20" s="61"/>
      <c r="E20" s="62">
        <v>1</v>
      </c>
      <c r="F20" s="62">
        <v>0</v>
      </c>
      <c r="G20" s="62">
        <v>0</v>
      </c>
      <c r="H20" s="62">
        <v>0</v>
      </c>
      <c r="I20" s="62">
        <v>2</v>
      </c>
      <c r="J20" s="39"/>
      <c r="K20" s="75">
        <v>0</v>
      </c>
      <c r="L20" s="75">
        <v>0</v>
      </c>
      <c r="M20" s="75">
        <v>2</v>
      </c>
      <c r="N20" s="63">
        <v>0.33300000000000002</v>
      </c>
      <c r="O20" s="24"/>
      <c r="P20" s="55" t="s">
        <v>46</v>
      </c>
      <c r="Q20" s="56"/>
      <c r="R20" s="57"/>
      <c r="S20" s="57"/>
      <c r="T20" s="57"/>
      <c r="U20" s="57"/>
      <c r="V20" s="57"/>
      <c r="W20" s="57"/>
      <c r="X20" s="57"/>
      <c r="Y20" s="58"/>
      <c r="Z20" s="57"/>
      <c r="AA20" s="57"/>
      <c r="AB20" s="57"/>
      <c r="AC20" s="57"/>
      <c r="AD20" s="57"/>
      <c r="AE20" s="57"/>
      <c r="AF20" s="57"/>
      <c r="AG20" s="57"/>
      <c r="AH20" s="58"/>
      <c r="AI20" s="78"/>
    </row>
    <row r="21" spans="1:36" ht="15" customHeight="1" x14ac:dyDescent="0.2">
      <c r="A21" s="9"/>
      <c r="B21" s="64" t="s">
        <v>23</v>
      </c>
      <c r="C21" s="65"/>
      <c r="D21" s="66"/>
      <c r="E21" s="18">
        <v>15</v>
      </c>
      <c r="F21" s="18">
        <v>1</v>
      </c>
      <c r="G21" s="18">
        <v>7</v>
      </c>
      <c r="H21" s="18">
        <v>6</v>
      </c>
      <c r="I21" s="18">
        <v>27</v>
      </c>
      <c r="J21" s="39"/>
      <c r="K21" s="67">
        <v>0.53333333333333333</v>
      </c>
      <c r="L21" s="67">
        <v>0.4</v>
      </c>
      <c r="M21" s="67">
        <v>1.8</v>
      </c>
      <c r="N21" s="36">
        <v>0.35051855133458854</v>
      </c>
      <c r="O21" s="24"/>
      <c r="P21" s="68" t="s">
        <v>10</v>
      </c>
      <c r="Q21" s="69"/>
      <c r="R21" s="70"/>
      <c r="S21" s="70"/>
      <c r="T21" s="70"/>
      <c r="U21" s="70"/>
      <c r="V21" s="70"/>
      <c r="W21" s="70"/>
      <c r="X21" s="70"/>
      <c r="Y21" s="71"/>
      <c r="Z21" s="70"/>
      <c r="AA21" s="70"/>
      <c r="AB21" s="70"/>
      <c r="AC21" s="70"/>
      <c r="AD21" s="70"/>
      <c r="AE21" s="70"/>
      <c r="AF21" s="70"/>
      <c r="AG21" s="70"/>
      <c r="AH21" s="71"/>
      <c r="AI21" s="79"/>
    </row>
    <row r="22" spans="1:36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39"/>
      <c r="K22" s="41"/>
      <c r="L22" s="41"/>
      <c r="M22" s="41"/>
      <c r="N22" s="40"/>
      <c r="O22" s="24"/>
      <c r="P22" s="39"/>
      <c r="Q22" s="42"/>
      <c r="R22" s="39"/>
      <c r="S22" s="39"/>
      <c r="T22" s="24"/>
      <c r="U22" s="24"/>
      <c r="V22" s="24"/>
      <c r="W22" s="24"/>
      <c r="X22" s="72"/>
      <c r="Y22" s="39"/>
      <c r="Z22" s="39"/>
      <c r="AA22" s="39"/>
      <c r="AB22" s="39"/>
      <c r="AC22" s="24"/>
      <c r="AD22" s="39"/>
      <c r="AE22" s="39"/>
      <c r="AF22" s="39"/>
      <c r="AG22" s="39"/>
      <c r="AH22" s="39"/>
      <c r="AI22" s="39"/>
    </row>
    <row r="23" spans="1:36" ht="15" customHeight="1" x14ac:dyDescent="0.25">
      <c r="A23" s="9"/>
      <c r="B23" s="39" t="s">
        <v>37</v>
      </c>
      <c r="C23" s="39"/>
      <c r="D23" s="39" t="s">
        <v>58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39"/>
      <c r="Q23" s="42"/>
      <c r="R23" s="39"/>
      <c r="S23" s="39"/>
      <c r="T23" s="24"/>
      <c r="U23" s="24"/>
      <c r="V23" s="24"/>
      <c r="W23" s="24"/>
      <c r="X23" s="72"/>
      <c r="Y23" s="39"/>
      <c r="Z23" s="39"/>
      <c r="AA23" s="39"/>
      <c r="AB23" s="39"/>
      <c r="AC23" s="24"/>
      <c r="AD23" s="39"/>
      <c r="AE23" s="39"/>
      <c r="AF23" s="39"/>
      <c r="AG23" s="39"/>
      <c r="AH23" s="39"/>
      <c r="AI23" s="39"/>
    </row>
    <row r="24" spans="1:36" ht="15" customHeight="1" x14ac:dyDescent="0.25">
      <c r="A24" s="9"/>
      <c r="B24" s="39"/>
      <c r="C24" s="1"/>
      <c r="D24" s="39" t="s">
        <v>38</v>
      </c>
      <c r="E24" s="39"/>
      <c r="F24" s="39"/>
      <c r="G24" s="39"/>
      <c r="H24" s="39"/>
      <c r="I24" s="39"/>
      <c r="J24" s="39"/>
      <c r="K24" s="39"/>
      <c r="L24" s="39"/>
      <c r="M24" s="24"/>
      <c r="N24" s="39"/>
      <c r="O24" s="24"/>
      <c r="P24" s="39"/>
      <c r="Q24" s="42"/>
      <c r="R24" s="39"/>
      <c r="S24" s="39"/>
      <c r="T24" s="24"/>
      <c r="U24" s="24"/>
      <c r="V24" s="24"/>
      <c r="W24" s="24"/>
      <c r="X24" s="72"/>
      <c r="Y24" s="39"/>
      <c r="Z24" s="39"/>
      <c r="AA24" s="39"/>
      <c r="AB24" s="39"/>
      <c r="AC24" s="24"/>
      <c r="AD24" s="39"/>
      <c r="AE24" s="39"/>
      <c r="AF24" s="39"/>
      <c r="AG24" s="39"/>
      <c r="AH24" s="39"/>
      <c r="AI24" s="39"/>
    </row>
    <row r="25" spans="1:36" ht="15" customHeight="1" x14ac:dyDescent="0.25">
      <c r="A25" s="9"/>
      <c r="B25" s="24"/>
      <c r="C25" s="24"/>
      <c r="D25" s="39" t="s">
        <v>39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39"/>
      <c r="Q25" s="42"/>
      <c r="R25" s="39"/>
      <c r="S25" s="39"/>
      <c r="T25" s="24"/>
      <c r="U25" s="24"/>
      <c r="V25" s="24"/>
      <c r="W25" s="24"/>
      <c r="X25" s="72"/>
      <c r="Y25" s="72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9"/>
      <c r="C26" s="1"/>
      <c r="D26" s="1"/>
      <c r="E26" s="39"/>
      <c r="F26" s="39"/>
      <c r="G26" s="39"/>
      <c r="H26" s="39"/>
      <c r="I26" s="39"/>
      <c r="J26" s="39"/>
      <c r="K26" s="39"/>
      <c r="L26" s="39"/>
      <c r="M26" s="24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72"/>
      <c r="Y26" s="72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9"/>
      <c r="C27" s="1"/>
      <c r="D27" s="1"/>
      <c r="E27" s="39"/>
      <c r="F27" s="39"/>
      <c r="G27" s="39"/>
      <c r="H27" s="39"/>
      <c r="I27" s="39"/>
      <c r="J27" s="39"/>
      <c r="K27" s="39"/>
      <c r="L27" s="39"/>
      <c r="M27" s="24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2"/>
      <c r="Y27" s="7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9"/>
      <c r="C28" s="1"/>
      <c r="D28" s="1"/>
      <c r="E28" s="39"/>
      <c r="F28" s="39"/>
      <c r="G28" s="39"/>
      <c r="H28" s="39"/>
      <c r="I28" s="39"/>
      <c r="J28" s="39"/>
      <c r="K28" s="39"/>
      <c r="L28" s="39"/>
      <c r="M28" s="24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2"/>
      <c r="Y28" s="7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9"/>
      <c r="C29" s="1"/>
      <c r="D29" s="1"/>
      <c r="E29" s="39"/>
      <c r="F29" s="39"/>
      <c r="G29" s="39"/>
      <c r="H29" s="39"/>
      <c r="I29" s="39"/>
      <c r="J29" s="39"/>
      <c r="K29" s="39"/>
      <c r="L29" s="39"/>
      <c r="M29" s="24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2"/>
      <c r="Y29" s="7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2"/>
      <c r="Y65" s="7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2"/>
      <c r="Y66" s="7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2"/>
      <c r="Y67" s="7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2"/>
      <c r="Y68" s="7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2"/>
      <c r="Y69" s="7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2"/>
      <c r="Y70" s="7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2"/>
      <c r="Y71" s="7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2"/>
      <c r="Y72" s="7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2"/>
      <c r="Y73" s="7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2"/>
      <c r="Y74" s="7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2"/>
      <c r="Y75" s="7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2"/>
      <c r="Y76" s="7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2"/>
      <c r="Y77" s="7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2"/>
      <c r="Y78" s="7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2"/>
      <c r="Y79" s="7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2"/>
      <c r="Y80" s="7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2"/>
      <c r="Y81" s="7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2"/>
      <c r="Y82" s="7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2"/>
      <c r="Y83" s="7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2"/>
      <c r="Y84" s="7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2"/>
      <c r="Y85" s="7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2"/>
      <c r="Y86" s="7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2"/>
      <c r="Y87" s="7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2"/>
      <c r="Y88" s="7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2"/>
      <c r="Y89" s="7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2"/>
      <c r="Y90" s="7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2"/>
      <c r="Y91" s="7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2"/>
      <c r="Y92" s="7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2"/>
      <c r="Y93" s="7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2"/>
      <c r="Y94" s="7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2"/>
      <c r="Y95" s="7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2"/>
      <c r="Y96" s="7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2"/>
      <c r="Y97" s="7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2"/>
      <c r="Y98" s="7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2"/>
      <c r="Y99" s="7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2"/>
      <c r="Y100" s="7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2"/>
      <c r="Y101" s="7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2"/>
      <c r="Y102" s="7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2"/>
      <c r="Y103" s="7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2"/>
      <c r="Y104" s="7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2"/>
      <c r="Y105" s="7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2"/>
      <c r="Y106" s="7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2"/>
      <c r="Y107" s="7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2"/>
      <c r="Y108" s="7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2"/>
      <c r="Y109" s="7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2"/>
      <c r="Y110" s="7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2"/>
      <c r="Y111" s="7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2"/>
      <c r="Y112" s="7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2"/>
      <c r="Y113" s="7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2"/>
      <c r="Y114" s="7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2"/>
      <c r="Y115" s="7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2"/>
      <c r="Y116" s="7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2"/>
      <c r="Y117" s="7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2"/>
      <c r="Y118" s="7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2"/>
      <c r="Y119" s="7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2"/>
      <c r="Y120" s="7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2"/>
      <c r="Y121" s="7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2"/>
      <c r="Y122" s="7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2"/>
      <c r="Y123" s="7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2"/>
      <c r="Y124" s="7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2"/>
      <c r="Y125" s="7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2"/>
      <c r="Y126" s="7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2"/>
      <c r="Y127" s="7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2"/>
      <c r="Y128" s="7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2"/>
      <c r="Y129" s="7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2"/>
      <c r="Y130" s="7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2"/>
      <c r="Y131" s="7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2"/>
      <c r="Y132" s="7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2"/>
      <c r="Y133" s="7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2"/>
      <c r="Y134" s="7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2"/>
      <c r="Y135" s="7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2"/>
      <c r="Y136" s="7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2"/>
      <c r="Y137" s="7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2"/>
      <c r="Y138" s="7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2"/>
      <c r="Y139" s="7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2"/>
      <c r="Y140" s="7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2"/>
      <c r="Y141" s="7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2"/>
      <c r="Y142" s="7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2"/>
      <c r="Y143" s="7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2"/>
      <c r="Y144" s="7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2"/>
      <c r="Y145" s="7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2"/>
      <c r="Y146" s="7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31</v>
      </c>
      <c r="C1" s="3"/>
      <c r="D1" s="4"/>
      <c r="E1" s="5" t="s">
        <v>68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2" t="s">
        <v>47</v>
      </c>
      <c r="C2" s="83"/>
      <c r="D2" s="84"/>
      <c r="E2" s="13" t="s">
        <v>11</v>
      </c>
      <c r="F2" s="14"/>
      <c r="G2" s="14"/>
      <c r="H2" s="14"/>
      <c r="I2" s="20"/>
      <c r="J2" s="15"/>
      <c r="K2" s="76"/>
      <c r="L2" s="22" t="s">
        <v>48</v>
      </c>
      <c r="M2" s="14"/>
      <c r="N2" s="14"/>
      <c r="O2" s="21"/>
      <c r="P2" s="19"/>
      <c r="Q2" s="22" t="s">
        <v>49</v>
      </c>
      <c r="R2" s="14"/>
      <c r="S2" s="14"/>
      <c r="T2" s="14"/>
      <c r="U2" s="20"/>
      <c r="V2" s="21"/>
      <c r="W2" s="19"/>
      <c r="X2" s="85" t="s">
        <v>50</v>
      </c>
      <c r="Y2" s="86"/>
      <c r="Z2" s="87"/>
      <c r="AA2" s="13" t="s">
        <v>11</v>
      </c>
      <c r="AB2" s="14"/>
      <c r="AC2" s="14"/>
      <c r="AD2" s="14"/>
      <c r="AE2" s="20"/>
      <c r="AF2" s="15"/>
      <c r="AG2" s="76"/>
      <c r="AH2" s="22" t="s">
        <v>51</v>
      </c>
      <c r="AI2" s="14"/>
      <c r="AJ2" s="14"/>
      <c r="AK2" s="21"/>
      <c r="AL2" s="19"/>
      <c r="AM2" s="22" t="s">
        <v>49</v>
      </c>
      <c r="AN2" s="14"/>
      <c r="AO2" s="14"/>
      <c r="AP2" s="14"/>
      <c r="AQ2" s="20"/>
      <c r="AR2" s="21"/>
      <c r="AS2" s="88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88"/>
      <c r="L3" s="18" t="s">
        <v>5</v>
      </c>
      <c r="M3" s="18" t="s">
        <v>6</v>
      </c>
      <c r="N3" s="18" t="s">
        <v>52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8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88"/>
      <c r="AH3" s="18" t="s">
        <v>5</v>
      </c>
      <c r="AI3" s="18" t="s">
        <v>6</v>
      </c>
      <c r="AJ3" s="18" t="s">
        <v>52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88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>
        <v>1984</v>
      </c>
      <c r="C4" s="25" t="s">
        <v>59</v>
      </c>
      <c r="D4" s="37" t="s">
        <v>60</v>
      </c>
      <c r="E4" s="25">
        <v>4</v>
      </c>
      <c r="F4" s="25">
        <v>0</v>
      </c>
      <c r="G4" s="25">
        <v>3</v>
      </c>
      <c r="H4" s="25">
        <v>0</v>
      </c>
      <c r="I4" s="25"/>
      <c r="J4" s="89"/>
      <c r="K4" s="24"/>
      <c r="L4" s="18"/>
      <c r="M4" s="18"/>
      <c r="N4" s="18"/>
      <c r="O4" s="18"/>
      <c r="P4" s="24"/>
      <c r="Q4" s="25">
        <v>2</v>
      </c>
      <c r="R4" s="25">
        <v>0</v>
      </c>
      <c r="S4" s="25">
        <v>0</v>
      </c>
      <c r="T4" s="25">
        <v>0</v>
      </c>
      <c r="U4" s="25"/>
      <c r="V4" s="91"/>
      <c r="W4" s="29"/>
      <c r="X4" s="25"/>
      <c r="Y4" s="30"/>
      <c r="Z4" s="37"/>
      <c r="AA4" s="25"/>
      <c r="AB4" s="25"/>
      <c r="AC4" s="25"/>
      <c r="AD4" s="27"/>
      <c r="AE4" s="25"/>
      <c r="AF4" s="89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2"/>
      <c r="AS4" s="93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0"/>
      <c r="D5" s="37"/>
      <c r="E5" s="25"/>
      <c r="F5" s="25"/>
      <c r="G5" s="25"/>
      <c r="H5" s="27"/>
      <c r="I5" s="25"/>
      <c r="J5" s="89"/>
      <c r="K5" s="29"/>
      <c r="L5" s="90"/>
      <c r="M5" s="18"/>
      <c r="N5" s="18"/>
      <c r="O5" s="18"/>
      <c r="P5" s="24"/>
      <c r="Q5" s="25"/>
      <c r="R5" s="25"/>
      <c r="S5" s="27"/>
      <c r="T5" s="25"/>
      <c r="U5" s="25"/>
      <c r="V5" s="91"/>
      <c r="W5" s="29"/>
      <c r="X5" s="25">
        <v>1988</v>
      </c>
      <c r="Y5" s="25" t="s">
        <v>59</v>
      </c>
      <c r="Z5" s="2" t="s">
        <v>61</v>
      </c>
      <c r="AA5" s="25">
        <v>20</v>
      </c>
      <c r="AB5" s="25">
        <v>1</v>
      </c>
      <c r="AC5" s="25">
        <v>8</v>
      </c>
      <c r="AD5" s="25">
        <v>30</v>
      </c>
      <c r="AE5" s="25"/>
      <c r="AF5" s="28"/>
      <c r="AG5" s="24"/>
      <c r="AH5" s="18"/>
      <c r="AI5" s="18" t="s">
        <v>62</v>
      </c>
      <c r="AJ5" s="18"/>
      <c r="AK5" s="18"/>
      <c r="AL5" s="24"/>
      <c r="AM5" s="25"/>
      <c r="AN5" s="25"/>
      <c r="AO5" s="25"/>
      <c r="AP5" s="25"/>
      <c r="AQ5" s="25"/>
      <c r="AR5" s="92"/>
      <c r="AS5" s="93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0"/>
      <c r="D6" s="37"/>
      <c r="E6" s="25"/>
      <c r="F6" s="25"/>
      <c r="G6" s="25"/>
      <c r="H6" s="27"/>
      <c r="I6" s="25"/>
      <c r="J6" s="89"/>
      <c r="K6" s="29"/>
      <c r="L6" s="90"/>
      <c r="M6" s="18"/>
      <c r="N6" s="18"/>
      <c r="O6" s="18"/>
      <c r="P6" s="24"/>
      <c r="Q6" s="25"/>
      <c r="R6" s="25"/>
      <c r="S6" s="27"/>
      <c r="T6" s="25"/>
      <c r="U6" s="25"/>
      <c r="V6" s="91"/>
      <c r="W6" s="29"/>
      <c r="X6" s="25">
        <v>1989</v>
      </c>
      <c r="Y6" s="25" t="s">
        <v>67</v>
      </c>
      <c r="Z6" s="2" t="s">
        <v>61</v>
      </c>
      <c r="AA6" s="25"/>
      <c r="AB6" s="25"/>
      <c r="AC6" s="25"/>
      <c r="AD6" s="25"/>
      <c r="AE6" s="25"/>
      <c r="AF6" s="28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2"/>
      <c r="AS6" s="93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0"/>
      <c r="D7" s="37"/>
      <c r="E7" s="25"/>
      <c r="F7" s="25"/>
      <c r="G7" s="25"/>
      <c r="H7" s="27"/>
      <c r="I7" s="25"/>
      <c r="J7" s="89"/>
      <c r="K7" s="29"/>
      <c r="L7" s="90"/>
      <c r="M7" s="18"/>
      <c r="N7" s="18"/>
      <c r="O7" s="18"/>
      <c r="P7" s="24"/>
      <c r="Q7" s="25"/>
      <c r="R7" s="25"/>
      <c r="S7" s="27"/>
      <c r="T7" s="25"/>
      <c r="U7" s="25"/>
      <c r="V7" s="91"/>
      <c r="W7" s="29"/>
      <c r="X7" s="25">
        <v>1990</v>
      </c>
      <c r="Y7" s="25" t="s">
        <v>34</v>
      </c>
      <c r="Z7" s="26" t="s">
        <v>35</v>
      </c>
      <c r="AA7" s="25">
        <v>22</v>
      </c>
      <c r="AB7" s="25">
        <v>1</v>
      </c>
      <c r="AC7" s="25">
        <v>7</v>
      </c>
      <c r="AD7" s="25">
        <v>20</v>
      </c>
      <c r="AE7" s="25"/>
      <c r="AF7" s="28"/>
      <c r="AG7" s="24"/>
      <c r="AH7" s="16"/>
      <c r="AI7" s="16"/>
      <c r="AJ7" s="16"/>
      <c r="AK7" s="18"/>
      <c r="AL7" s="24"/>
      <c r="AM7" s="25"/>
      <c r="AN7" s="25"/>
      <c r="AO7" s="25"/>
      <c r="AP7" s="25"/>
      <c r="AQ7" s="25"/>
      <c r="AR7" s="92"/>
      <c r="AS7" s="93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30"/>
      <c r="D8" s="37"/>
      <c r="E8" s="25"/>
      <c r="F8" s="25"/>
      <c r="G8" s="25"/>
      <c r="H8" s="27"/>
      <c r="I8" s="25"/>
      <c r="J8" s="89"/>
      <c r="K8" s="29"/>
      <c r="L8" s="90"/>
      <c r="M8" s="18"/>
      <c r="N8" s="18"/>
      <c r="O8" s="18"/>
      <c r="P8" s="24"/>
      <c r="Q8" s="25"/>
      <c r="R8" s="25"/>
      <c r="S8" s="27"/>
      <c r="T8" s="25"/>
      <c r="U8" s="25"/>
      <c r="V8" s="91"/>
      <c r="W8" s="29"/>
      <c r="X8" s="25">
        <v>1991</v>
      </c>
      <c r="Y8" s="25" t="s">
        <v>66</v>
      </c>
      <c r="Z8" s="26" t="s">
        <v>61</v>
      </c>
      <c r="AA8" s="25">
        <v>22</v>
      </c>
      <c r="AB8" s="25">
        <v>1</v>
      </c>
      <c r="AC8" s="25">
        <v>12</v>
      </c>
      <c r="AD8" s="25">
        <v>26</v>
      </c>
      <c r="AE8" s="25"/>
      <c r="AF8" s="28"/>
      <c r="AG8" s="24"/>
      <c r="AH8" s="16"/>
      <c r="AI8" s="16"/>
      <c r="AJ8" s="16"/>
      <c r="AK8" s="18"/>
      <c r="AL8" s="24"/>
      <c r="AM8" s="25"/>
      <c r="AN8" s="25"/>
      <c r="AO8" s="25"/>
      <c r="AP8" s="25"/>
      <c r="AQ8" s="25"/>
      <c r="AR8" s="92"/>
      <c r="AS8" s="93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5"/>
      <c r="C9" s="30"/>
      <c r="D9" s="37"/>
      <c r="E9" s="25"/>
      <c r="F9" s="25"/>
      <c r="G9" s="25"/>
      <c r="H9" s="27"/>
      <c r="I9" s="25"/>
      <c r="J9" s="89"/>
      <c r="K9" s="29"/>
      <c r="L9" s="90"/>
      <c r="M9" s="18"/>
      <c r="N9" s="18"/>
      <c r="O9" s="18"/>
      <c r="P9" s="24"/>
      <c r="Q9" s="25"/>
      <c r="R9" s="25"/>
      <c r="S9" s="27"/>
      <c r="T9" s="25"/>
      <c r="U9" s="25"/>
      <c r="V9" s="91"/>
      <c r="W9" s="29"/>
      <c r="X9" s="25">
        <v>1992</v>
      </c>
      <c r="Y9" s="25" t="s">
        <v>63</v>
      </c>
      <c r="Z9" s="26" t="s">
        <v>61</v>
      </c>
      <c r="AA9" s="25">
        <v>22</v>
      </c>
      <c r="AB9" s="25">
        <v>1</v>
      </c>
      <c r="AC9" s="25">
        <v>6</v>
      </c>
      <c r="AD9" s="25">
        <v>25</v>
      </c>
      <c r="AE9" s="25"/>
      <c r="AF9" s="28"/>
      <c r="AG9" s="24"/>
      <c r="AH9" s="16"/>
      <c r="AI9" s="16"/>
      <c r="AJ9" s="16"/>
      <c r="AK9" s="18"/>
      <c r="AL9" s="24"/>
      <c r="AM9" s="25"/>
      <c r="AN9" s="25"/>
      <c r="AO9" s="25"/>
      <c r="AP9" s="25"/>
      <c r="AQ9" s="25"/>
      <c r="AR9" s="92"/>
      <c r="AS9" s="93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5"/>
      <c r="C10" s="30"/>
      <c r="D10" s="37"/>
      <c r="E10" s="25"/>
      <c r="F10" s="25"/>
      <c r="G10" s="25"/>
      <c r="H10" s="27"/>
      <c r="I10" s="25"/>
      <c r="J10" s="89"/>
      <c r="K10" s="29"/>
      <c r="L10" s="90"/>
      <c r="M10" s="18"/>
      <c r="N10" s="18"/>
      <c r="O10" s="18"/>
      <c r="P10" s="24"/>
      <c r="Q10" s="25"/>
      <c r="R10" s="25"/>
      <c r="S10" s="27"/>
      <c r="T10" s="25"/>
      <c r="U10" s="25"/>
      <c r="V10" s="91"/>
      <c r="W10" s="29"/>
      <c r="X10" s="25">
        <v>1993</v>
      </c>
      <c r="Y10" s="25" t="s">
        <v>64</v>
      </c>
      <c r="Z10" s="26" t="s">
        <v>61</v>
      </c>
      <c r="AA10" s="25">
        <v>20</v>
      </c>
      <c r="AB10" s="25">
        <v>2</v>
      </c>
      <c r="AC10" s="25">
        <v>5</v>
      </c>
      <c r="AD10" s="25">
        <v>26</v>
      </c>
      <c r="AE10" s="25"/>
      <c r="AF10" s="28"/>
      <c r="AG10" s="24"/>
      <c r="AH10" s="16"/>
      <c r="AI10" s="16"/>
      <c r="AJ10" s="16"/>
      <c r="AK10" s="18"/>
      <c r="AL10" s="24"/>
      <c r="AM10" s="25"/>
      <c r="AN10" s="25"/>
      <c r="AO10" s="25"/>
      <c r="AP10" s="25"/>
      <c r="AQ10" s="25"/>
      <c r="AR10" s="92"/>
      <c r="AS10" s="93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4.25" x14ac:dyDescent="0.2">
      <c r="A11" s="39"/>
      <c r="B11" s="94" t="s">
        <v>53</v>
      </c>
      <c r="C11" s="95"/>
      <c r="D11" s="96"/>
      <c r="E11" s="97">
        <f>SUM(E4:E10)</f>
        <v>4</v>
      </c>
      <c r="F11" s="97">
        <f>SUM(F4:F10)</f>
        <v>0</v>
      </c>
      <c r="G11" s="97">
        <f>SUM(G4:G10)</f>
        <v>3</v>
      </c>
      <c r="H11" s="97">
        <f>SUM(H4:H10)</f>
        <v>0</v>
      </c>
      <c r="I11" s="97">
        <f>SUM(I4:I10)</f>
        <v>0</v>
      </c>
      <c r="J11" s="98">
        <v>0</v>
      </c>
      <c r="K11" s="76">
        <f>SUM(K4:K10)</f>
        <v>0</v>
      </c>
      <c r="L11" s="22"/>
      <c r="M11" s="20"/>
      <c r="N11" s="99"/>
      <c r="O11" s="100"/>
      <c r="P11" s="24"/>
      <c r="Q11" s="97">
        <f>SUM(Q4:Q10)</f>
        <v>2</v>
      </c>
      <c r="R11" s="97">
        <f>SUM(R4:R10)</f>
        <v>0</v>
      </c>
      <c r="S11" s="97">
        <f>SUM(S4:S10)</f>
        <v>0</v>
      </c>
      <c r="T11" s="97">
        <f>SUM(T4:T10)</f>
        <v>0</v>
      </c>
      <c r="U11" s="97">
        <f>SUM(U4:U10)</f>
        <v>0</v>
      </c>
      <c r="V11" s="36">
        <v>0</v>
      </c>
      <c r="W11" s="76">
        <f>SUM(W4:W10)</f>
        <v>0</v>
      </c>
      <c r="X11" s="16" t="s">
        <v>53</v>
      </c>
      <c r="Y11" s="17"/>
      <c r="Z11" s="15"/>
      <c r="AA11" s="97">
        <f>SUM(AA4:AA10)</f>
        <v>106</v>
      </c>
      <c r="AB11" s="97">
        <f>SUM(AB4:AB10)</f>
        <v>6</v>
      </c>
      <c r="AC11" s="97">
        <f>SUM(AC4:AC10)</f>
        <v>38</v>
      </c>
      <c r="AD11" s="97">
        <f>SUM(AD4:AD10)</f>
        <v>127</v>
      </c>
      <c r="AE11" s="97">
        <f>SUM(AE4:AE10)</f>
        <v>0</v>
      </c>
      <c r="AF11" s="98">
        <v>0</v>
      </c>
      <c r="AG11" s="76">
        <f>SUM(AG4:AG10)</f>
        <v>0</v>
      </c>
      <c r="AH11" s="22"/>
      <c r="AI11" s="20"/>
      <c r="AJ11" s="99"/>
      <c r="AK11" s="100"/>
      <c r="AL11" s="24"/>
      <c r="AM11" s="97">
        <f>SUM(AM4:AM10)</f>
        <v>0</v>
      </c>
      <c r="AN11" s="97">
        <f>SUM(AN4:AN10)</f>
        <v>0</v>
      </c>
      <c r="AO11" s="97">
        <f>SUM(AO4:AO10)</f>
        <v>0</v>
      </c>
      <c r="AP11" s="97">
        <f>SUM(AP4:AP10)</f>
        <v>0</v>
      </c>
      <c r="AQ11" s="97">
        <f>SUM(AQ4:AQ10)</f>
        <v>0</v>
      </c>
      <c r="AR11" s="98">
        <v>0</v>
      </c>
      <c r="AS11" s="88">
        <f>SUM(AS4:AS10)</f>
        <v>0</v>
      </c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40"/>
      <c r="K12" s="29"/>
      <c r="L12" s="24"/>
      <c r="M12" s="24"/>
      <c r="N12" s="24"/>
      <c r="O12" s="24"/>
      <c r="P12" s="39"/>
      <c r="Q12" s="39"/>
      <c r="R12" s="42"/>
      <c r="S12" s="39"/>
      <c r="T12" s="39"/>
      <c r="U12" s="24"/>
      <c r="V12" s="24"/>
      <c r="W12" s="29"/>
      <c r="X12" s="39"/>
      <c r="Y12" s="39"/>
      <c r="Z12" s="39"/>
      <c r="AA12" s="39"/>
      <c r="AB12" s="39"/>
      <c r="AC12" s="39"/>
      <c r="AD12" s="39"/>
      <c r="AE12" s="39"/>
      <c r="AF12" s="40"/>
      <c r="AG12" s="29"/>
      <c r="AH12" s="24"/>
      <c r="AI12" s="24"/>
      <c r="AJ12" s="24"/>
      <c r="AK12" s="24"/>
      <c r="AL12" s="39"/>
      <c r="AM12" s="39"/>
      <c r="AN12" s="42"/>
      <c r="AO12" s="39"/>
      <c r="AP12" s="39"/>
      <c r="AQ12" s="24"/>
      <c r="AR12" s="24"/>
      <c r="AS12" s="2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01" t="s">
        <v>54</v>
      </c>
      <c r="C13" s="102"/>
      <c r="D13" s="103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15</v>
      </c>
      <c r="J13" s="18" t="s">
        <v>20</v>
      </c>
      <c r="K13" s="24"/>
      <c r="L13" s="18" t="s">
        <v>24</v>
      </c>
      <c r="M13" s="18" t="s">
        <v>25</v>
      </c>
      <c r="N13" s="18" t="s">
        <v>55</v>
      </c>
      <c r="O13" s="18" t="s">
        <v>56</v>
      </c>
      <c r="Q13" s="42"/>
      <c r="R13" s="42" t="s">
        <v>37</v>
      </c>
      <c r="S13" s="42"/>
      <c r="T13" s="39" t="s">
        <v>58</v>
      </c>
      <c r="U13" s="24"/>
      <c r="V13" s="29"/>
      <c r="W13" s="29"/>
      <c r="X13" s="104"/>
      <c r="Y13" s="104"/>
      <c r="Z13" s="104"/>
      <c r="AA13" s="104"/>
      <c r="AB13" s="104"/>
      <c r="AC13" s="42"/>
      <c r="AD13" s="42"/>
      <c r="AE13" s="42"/>
      <c r="AF13" s="39"/>
      <c r="AG13" s="39"/>
      <c r="AH13" s="39"/>
      <c r="AI13" s="39"/>
      <c r="AJ13" s="39"/>
      <c r="AK13" s="39"/>
      <c r="AM13" s="29"/>
      <c r="AN13" s="104"/>
      <c r="AO13" s="104"/>
      <c r="AP13" s="104"/>
      <c r="AQ13" s="104"/>
      <c r="AR13" s="104"/>
      <c r="AS13" s="104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44" t="s">
        <v>57</v>
      </c>
      <c r="C14" s="12"/>
      <c r="D14" s="46"/>
      <c r="E14" s="105">
        <v>15</v>
      </c>
      <c r="F14" s="105">
        <v>1</v>
      </c>
      <c r="G14" s="105">
        <v>7</v>
      </c>
      <c r="H14" s="105">
        <v>6</v>
      </c>
      <c r="I14" s="105">
        <v>27</v>
      </c>
      <c r="J14" s="106">
        <v>0.35099999999999998</v>
      </c>
      <c r="K14" s="39">
        <f>PRODUCT(I14/J14)</f>
        <v>76.923076923076934</v>
      </c>
      <c r="L14" s="107">
        <f>PRODUCT((F14+G14)/E14)</f>
        <v>0.53333333333333333</v>
      </c>
      <c r="M14" s="107">
        <f>PRODUCT(H14/E14)</f>
        <v>0.4</v>
      </c>
      <c r="N14" s="107">
        <f>PRODUCT((F14+G14+H14)/E14)</f>
        <v>0.93333333333333335</v>
      </c>
      <c r="O14" s="107">
        <f>PRODUCT(I14/E14)</f>
        <v>1.8</v>
      </c>
      <c r="Q14" s="42"/>
      <c r="R14" s="42"/>
      <c r="S14" s="42"/>
      <c r="T14" s="39" t="s">
        <v>38</v>
      </c>
      <c r="U14" s="39"/>
      <c r="V14" s="39"/>
      <c r="W14" s="39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42"/>
      <c r="AO14" s="42"/>
      <c r="AP14" s="42"/>
      <c r="AQ14" s="42"/>
      <c r="AR14" s="42"/>
      <c r="AS14" s="42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08" t="s">
        <v>47</v>
      </c>
      <c r="C15" s="109"/>
      <c r="D15" s="110"/>
      <c r="E15" s="105">
        <f>PRODUCT(E11+Q11)</f>
        <v>6</v>
      </c>
      <c r="F15" s="105">
        <f>PRODUCT(F11+R11)</f>
        <v>0</v>
      </c>
      <c r="G15" s="105">
        <f>PRODUCT(G11+S11)</f>
        <v>3</v>
      </c>
      <c r="H15" s="105">
        <f>PRODUCT(H11+T11)</f>
        <v>0</v>
      </c>
      <c r="I15" s="105">
        <f>PRODUCT(I11+U11)</f>
        <v>0</v>
      </c>
      <c r="J15" s="106">
        <v>0</v>
      </c>
      <c r="K15" s="39">
        <f>PRODUCT(K11+W11)</f>
        <v>0</v>
      </c>
      <c r="L15" s="107">
        <f>PRODUCT((F15+G15)/E15)</f>
        <v>0.5</v>
      </c>
      <c r="M15" s="107">
        <f>PRODUCT(H15/E15)</f>
        <v>0</v>
      </c>
      <c r="N15" s="107">
        <f>PRODUCT((F15+G15+H15)/E15)</f>
        <v>0.5</v>
      </c>
      <c r="O15" s="107">
        <f>PRODUCT(I15/E15)</f>
        <v>0</v>
      </c>
      <c r="Q15" s="42"/>
      <c r="R15" s="42"/>
      <c r="S15" s="42"/>
      <c r="T15" s="39" t="s">
        <v>39</v>
      </c>
      <c r="U15" s="39"/>
      <c r="V15" s="39"/>
      <c r="W15" s="39"/>
      <c r="X15" s="39"/>
      <c r="Y15" s="39"/>
      <c r="Z15" s="39"/>
      <c r="AA15" s="39"/>
      <c r="AB15" s="39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33" t="s">
        <v>50</v>
      </c>
      <c r="C16" s="111"/>
      <c r="D16" s="34"/>
      <c r="E16" s="105">
        <f>PRODUCT(AA11+AM11)</f>
        <v>106</v>
      </c>
      <c r="F16" s="105">
        <f>PRODUCT(AB11+AN11)</f>
        <v>6</v>
      </c>
      <c r="G16" s="105">
        <f>PRODUCT(AC11+AO11)</f>
        <v>38</v>
      </c>
      <c r="H16" s="105">
        <f>PRODUCT(AD11+AP11)</f>
        <v>127</v>
      </c>
      <c r="I16" s="105">
        <f>PRODUCT(AE11+AQ11)</f>
        <v>0</v>
      </c>
      <c r="J16" s="106">
        <v>0</v>
      </c>
      <c r="K16" s="24">
        <f>PRODUCT(AG11+AS11)</f>
        <v>0</v>
      </c>
      <c r="L16" s="107">
        <f>PRODUCT((F16+G16)/E16)</f>
        <v>0.41509433962264153</v>
      </c>
      <c r="M16" s="107">
        <f>PRODUCT(H16/E16)</f>
        <v>1.1981132075471699</v>
      </c>
      <c r="N16" s="107">
        <f>PRODUCT((F16+G16+H16)/E16)</f>
        <v>1.6132075471698113</v>
      </c>
      <c r="O16" s="107">
        <f>PRODUCT(I16/E16)</f>
        <v>0</v>
      </c>
      <c r="Q16" s="42"/>
      <c r="R16" s="42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42"/>
      <c r="AJ16" s="42"/>
      <c r="AK16" s="39"/>
      <c r="AL16" s="24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12" t="s">
        <v>53</v>
      </c>
      <c r="C17" s="113"/>
      <c r="D17" s="114"/>
      <c r="E17" s="105">
        <f>SUM(E14:E16)</f>
        <v>127</v>
      </c>
      <c r="F17" s="105">
        <f t="shared" ref="F17:I17" si="0">SUM(F14:F16)</f>
        <v>7</v>
      </c>
      <c r="G17" s="105">
        <f t="shared" si="0"/>
        <v>48</v>
      </c>
      <c r="H17" s="105">
        <f t="shared" si="0"/>
        <v>133</v>
      </c>
      <c r="I17" s="105">
        <f t="shared" si="0"/>
        <v>27</v>
      </c>
      <c r="J17" s="106">
        <v>0</v>
      </c>
      <c r="K17" s="39">
        <f>SUM(K14:K16)</f>
        <v>76.923076923076934</v>
      </c>
      <c r="L17" s="107">
        <f>PRODUCT((F17+G17)/E17)</f>
        <v>0.43307086614173229</v>
      </c>
      <c r="M17" s="107">
        <f>PRODUCT(H17/E17)</f>
        <v>1.0472440944881889</v>
      </c>
      <c r="N17" s="107">
        <f>PRODUCT((F17+G17+H17)/E17)</f>
        <v>1.4803149606299213</v>
      </c>
      <c r="O17" s="107">
        <f>PRODUCT(I17/E17)</f>
        <v>0.2125984251968504</v>
      </c>
      <c r="Q17" s="24"/>
      <c r="R17" s="24"/>
      <c r="S17" s="24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24"/>
      <c r="F18" s="24"/>
      <c r="G18" s="24"/>
      <c r="H18" s="24"/>
      <c r="I18" s="24"/>
      <c r="J18" s="39"/>
      <c r="K18" s="39"/>
      <c r="L18" s="24"/>
      <c r="M18" s="24"/>
      <c r="N18" s="24"/>
      <c r="O18" s="24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42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42"/>
      <c r="AJ175" s="42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42"/>
      <c r="AJ176" s="42"/>
      <c r="AK176" s="3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42"/>
      <c r="AJ177" s="42"/>
      <c r="AK177" s="39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42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42"/>
      <c r="AJ179" s="42"/>
      <c r="AK179" s="3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42"/>
      <c r="AJ180" s="42"/>
      <c r="AK180" s="3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42"/>
      <c r="AJ181" s="42"/>
      <c r="AK181" s="39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42"/>
      <c r="AJ182" s="42"/>
      <c r="AK182" s="24"/>
      <c r="AL182" s="24"/>
    </row>
    <row r="183" spans="12:38" x14ac:dyDescent="0.25">
      <c r="R183" s="29"/>
      <c r="S183" s="2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42"/>
      <c r="AJ183" s="42"/>
    </row>
    <row r="184" spans="12:38" x14ac:dyDescent="0.25">
      <c r="R184" s="29"/>
      <c r="S184" s="2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42"/>
      <c r="AJ184" s="42"/>
    </row>
    <row r="185" spans="12:38" x14ac:dyDescent="0.25">
      <c r="R185" s="29"/>
      <c r="S185" s="2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42"/>
      <c r="AJ185" s="42"/>
    </row>
    <row r="186" spans="12:38" x14ac:dyDescent="0.25">
      <c r="L186"/>
      <c r="M186"/>
      <c r="N186"/>
      <c r="O186"/>
      <c r="P186"/>
      <c r="R186" s="29"/>
      <c r="S186" s="2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2018-12-25T13:42:40Z</dcterms:modified>
</cp:coreProperties>
</file>