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24" i="4" l="1"/>
  <c r="N24" i="4"/>
  <c r="M24" i="4"/>
  <c r="L24" i="4"/>
  <c r="K24" i="4"/>
  <c r="AS21" i="4"/>
  <c r="AQ21" i="4"/>
  <c r="AR21" i="4" s="1"/>
  <c r="AP21" i="4"/>
  <c r="AO21" i="4"/>
  <c r="AN21" i="4"/>
  <c r="AM21" i="4"/>
  <c r="AG21" i="4"/>
  <c r="AE21" i="4"/>
  <c r="I26" i="4" s="1"/>
  <c r="AD21" i="4"/>
  <c r="AC21" i="4"/>
  <c r="G26" i="4" s="1"/>
  <c r="AB21" i="4"/>
  <c r="AA21" i="4"/>
  <c r="E26" i="4" s="1"/>
  <c r="W21" i="4"/>
  <c r="U21" i="4"/>
  <c r="T21" i="4"/>
  <c r="S21" i="4"/>
  <c r="R21" i="4"/>
  <c r="Q21" i="4"/>
  <c r="K21" i="4"/>
  <c r="K25" i="4" s="1"/>
  <c r="I21" i="4"/>
  <c r="I25" i="4" s="1"/>
  <c r="I27" i="4" s="1"/>
  <c r="H21" i="4"/>
  <c r="H25" i="4" s="1"/>
  <c r="G21" i="4"/>
  <c r="G25" i="4" s="1"/>
  <c r="G27" i="4" s="1"/>
  <c r="F21" i="4"/>
  <c r="F25" i="4" s="1"/>
  <c r="E21" i="4"/>
  <c r="E25" i="4" s="1"/>
  <c r="E27" i="4" s="1"/>
  <c r="M25" i="4" l="1"/>
  <c r="O25" i="4"/>
  <c r="N25" i="4"/>
  <c r="L25" i="4"/>
  <c r="K26" i="4"/>
  <c r="K27" i="4" s="1"/>
  <c r="J27" i="4" s="1"/>
  <c r="F26" i="4"/>
  <c r="H26" i="4"/>
  <c r="H27" i="4" s="1"/>
  <c r="M27" i="4" s="1"/>
  <c r="L26" i="4"/>
  <c r="O27" i="4"/>
  <c r="O26" i="4"/>
  <c r="F27" i="4"/>
  <c r="AF21" i="4"/>
  <c r="F23" i="3"/>
  <c r="H20" i="3"/>
  <c r="F20" i="3"/>
  <c r="W17" i="3"/>
  <c r="V17" i="3"/>
  <c r="U17" i="3"/>
  <c r="T17" i="3"/>
  <c r="S17" i="3"/>
  <c r="R17" i="3"/>
  <c r="P17" i="3"/>
  <c r="O17" i="3"/>
  <c r="N17" i="3"/>
  <c r="L17" i="3"/>
  <c r="K17" i="3"/>
  <c r="J17" i="3"/>
  <c r="G17" i="3"/>
  <c r="G20" i="3" s="1"/>
  <c r="G23" i="3" s="1"/>
  <c r="F17" i="3"/>
  <c r="E17" i="3"/>
  <c r="E20" i="3" s="1"/>
  <c r="E23" i="3" s="1"/>
  <c r="W6" i="3"/>
  <c r="V6" i="3"/>
  <c r="U6" i="3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F9" i="3" s="1"/>
  <c r="F12" i="3" s="1"/>
  <c r="E6" i="3"/>
  <c r="E9" i="3" s="1"/>
  <c r="E12" i="3" s="1"/>
  <c r="H5" i="3"/>
  <c r="M26" i="4" l="1"/>
  <c r="N26" i="4"/>
  <c r="J26" i="4"/>
  <c r="N27" i="4"/>
  <c r="L27" i="4"/>
  <c r="H12" i="3"/>
  <c r="H6" i="3"/>
  <c r="H9" i="3" s="1"/>
  <c r="AB22" i="1" l="1"/>
  <c r="AA22" i="1"/>
  <c r="Z22" i="1"/>
  <c r="Y22" i="1"/>
  <c r="X22" i="1"/>
  <c r="W22" i="1"/>
  <c r="T22" i="1"/>
  <c r="S22" i="1"/>
  <c r="R22" i="1"/>
  <c r="Q22" i="1"/>
  <c r="P22" i="1"/>
</calcChain>
</file>

<file path=xl/sharedStrings.xml><?xml version="1.0" encoding="utf-8"?>
<sst xmlns="http://schemas.openxmlformats.org/spreadsheetml/2006/main" count="329" uniqueCount="102">
  <si>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</si>
  <si>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</si>
  <si>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</si>
  <si>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</si>
  <si>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</si>
  <si>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</si>
  <si>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</si>
  <si>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</si>
  <si>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</si>
  <si>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</si>
  <si>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</si>
  <si>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</si>
  <si>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</si>
  <si>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</si>
  <si>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</si>
  <si>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</si>
  <si>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</si>
  <si>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</si>
  <si>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</si>
  <si>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</si>
  <si>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</si>
  <si>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</si>
  <si>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</si>
  <si>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</si>
  <si>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</si>
  <si>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</si>
  <si>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</si>
  <si>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</si>
  <si>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</si>
  <si>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</si>
  <si>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</si>
  <si>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</si>
  <si>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</si>
  <si>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Pirhonen</t>
  </si>
  <si>
    <t>3.</t>
  </si>
  <si>
    <t>JoMa</t>
  </si>
  <si>
    <t>ykköspesis</t>
  </si>
  <si>
    <t>11.</t>
  </si>
  <si>
    <t>20.08. 2003  JoMa - UPV  1-0  (5-3, 4-4)</t>
  </si>
  <si>
    <t xml:space="preserve">  22 v   1 kk 13 pv</t>
  </si>
  <si>
    <t>27.08. 2003  KiPa - JoMa  0-1  (2-2, 2-6)</t>
  </si>
  <si>
    <t>3.  ottelu</t>
  </si>
  <si>
    <t xml:space="preserve">  22 v   1 kk 20 pv</t>
  </si>
  <si>
    <t>18.  ottelu</t>
  </si>
  <si>
    <t>04.06. 2004  JoMa - KiPe  2-0  (5-0, 7-2)</t>
  </si>
  <si>
    <t xml:space="preserve">  22 v 10 kk 27 pv</t>
  </si>
  <si>
    <t>suomensarja</t>
  </si>
  <si>
    <t>JoMa  2</t>
  </si>
  <si>
    <t>PuMu</t>
  </si>
  <si>
    <t>5.</t>
  </si>
  <si>
    <t>7.</t>
  </si>
  <si>
    <t>6.</t>
  </si>
  <si>
    <t>9.</t>
  </si>
  <si>
    <t>1.</t>
  </si>
  <si>
    <t>Seurat</t>
  </si>
  <si>
    <t>JoMa = Joensuun Maila  (1957),  kasvattajaseura</t>
  </si>
  <si>
    <t>KuKu</t>
  </si>
  <si>
    <t>YKKÖSPESIS</t>
  </si>
  <si>
    <t>PuMu = Puna-Mustat, Helsinki  (1941)</t>
  </si>
  <si>
    <t>PELINJOHTAJAKORTTI</t>
  </si>
  <si>
    <t>NSU</t>
  </si>
  <si>
    <t xml:space="preserve"> Arvo-ottelut</t>
  </si>
  <si>
    <t xml:space="preserve">   Mitalit</t>
  </si>
  <si>
    <t xml:space="preserve">PLAY OFF </t>
  </si>
  <si>
    <t>O</t>
  </si>
  <si>
    <t>V</t>
  </si>
  <si>
    <t>Voitto-%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</si>
  <si>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</si>
  <si>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</si>
  <si>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</si>
  <si>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</si>
  <si>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</si>
  <si>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ViU</t>
  </si>
  <si>
    <t>10.</t>
  </si>
  <si>
    <t>SARJAT</t>
  </si>
  <si>
    <t>Seurat:</t>
  </si>
  <si>
    <t>ViU = Viinijärven Urheilijat  (1914)</t>
  </si>
  <si>
    <t>Puolivälierät</t>
  </si>
  <si>
    <t>Välierät</t>
  </si>
  <si>
    <t>Finaalit</t>
  </si>
  <si>
    <t>****</t>
  </si>
  <si>
    <t>SUPERPPESIS</t>
  </si>
  <si>
    <t>Mitalit</t>
  </si>
  <si>
    <t>Lyöty</t>
  </si>
  <si>
    <t>Tuotu</t>
  </si>
  <si>
    <t>MSU</t>
  </si>
  <si>
    <t>PuPe</t>
  </si>
  <si>
    <t xml:space="preserve"> MYP,  24  ottelua</t>
  </si>
  <si>
    <t>PuPe = Puijon Pesis  (2009)</t>
  </si>
  <si>
    <t>7.7.1981   Joensuu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</si>
  <si>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</si>
  <si>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</si>
  <si>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</si>
  <si>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</si>
  <si>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</si>
  <si>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</si>
  <si>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</si>
  <si>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</si>
  <si>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</si>
  <si>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</si>
  <si>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KuKu = Kulhon Kunto  (1949)</t>
  </si>
  <si>
    <t>PuMu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</si>
</sst>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2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 applyAlignment="1"/>
    <xf numFmtId="0" fontId="7" fillId="8" borderId="2" xfId="0" applyFont="1" applyFill="1" applyBorder="1" applyAlignment="1"/>
    <xf numFmtId="0" fontId="8" fillId="8" borderId="3" xfId="0" applyFont="1" applyFill="1" applyBorder="1" applyAlignment="1">
      <alignment horizontal="center"/>
    </xf>
    <xf numFmtId="0" fontId="8" fillId="8" borderId="3" xfId="0" applyFont="1" applyFill="1" applyBorder="1" applyAlignment="1"/>
    <xf numFmtId="0" fontId="8" fillId="8" borderId="3" xfId="0" applyFont="1" applyFill="1" applyBorder="1" applyAlignment="1">
      <alignment vertical="top"/>
    </xf>
    <xf numFmtId="0" fontId="4" fillId="8" borderId="3" xfId="0" applyFont="1" applyFill="1" applyBorder="1" applyAlignment="1">
      <alignment horizontal="center"/>
    </xf>
    <xf numFmtId="0" fontId="2" fillId="8" borderId="3" xfId="0" applyFont="1" applyFill="1" applyBorder="1" applyAlignment="1"/>
    <xf numFmtId="0" fontId="2" fillId="2" borderId="11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8" fillId="0" borderId="0" xfId="0" applyFont="1" applyAlignment="1"/>
    <xf numFmtId="0" fontId="8" fillId="0" borderId="0" xfId="0" applyFont="1"/>
    <xf numFmtId="0" fontId="9" fillId="2" borderId="0" xfId="0" applyFont="1" applyFill="1" applyAlignme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10" fillId="2" borderId="11" xfId="0" applyFont="1" applyFill="1" applyBorder="1" applyAlignment="1"/>
    <xf numFmtId="0" fontId="10" fillId="2" borderId="0" xfId="0" applyFont="1" applyFill="1" applyBorder="1" applyAlignment="1"/>
    <xf numFmtId="0" fontId="10" fillId="2" borderId="0" xfId="0" applyFont="1" applyFill="1" applyAlignment="1"/>
    <xf numFmtId="0" fontId="9" fillId="0" borderId="0" xfId="0" applyFont="1" applyAlignment="1"/>
    <xf numFmtId="0" fontId="9" fillId="0" borderId="0" xfId="0" applyFont="1"/>
    <xf numFmtId="0" fontId="3" fillId="2" borderId="0" xfId="0" applyFont="1" applyFill="1" applyAlignment="1"/>
    <xf numFmtId="0" fontId="3" fillId="4" borderId="2" xfId="0" applyFont="1" applyFill="1" applyBorder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left"/>
    </xf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3" fillId="3" borderId="3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3" fillId="3" borderId="4" xfId="0" applyFont="1" applyFill="1" applyBorder="1" applyAlignment="1">
      <alignment horizontal="left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10" xfId="0" applyFont="1" applyFill="1" applyBorder="1"/>
    <xf numFmtId="0" fontId="3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3" fillId="4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center" vertical="top"/>
    </xf>
    <xf numFmtId="165" fontId="3" fillId="5" borderId="4" xfId="0" applyNumberFormat="1" applyFont="1" applyFill="1" applyBorder="1" applyAlignment="1">
      <alignment horizontal="center" vertical="top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4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9" customWidth="1"/>
    <col min="16" max="20" width="5.7109375" style="78" customWidth="1"/>
    <col min="21" max="21" width="8.7109375" style="78" customWidth="1"/>
    <col min="22" max="22" width="0.7109375" style="29" customWidth="1"/>
    <col min="23" max="27" width="5.7109375" style="78" customWidth="1"/>
    <col min="28" max="28" width="8.7109375" style="78" customWidth="1"/>
    <col min="29" max="29" width="0.7109375" style="29" customWidth="1"/>
    <col min="30" max="35" width="5.7109375" style="78" customWidth="1"/>
    <col min="36" max="36" width="43.7109375" style="1" customWidth="1"/>
    <col min="37" max="16384" width="9.140625" style="9"/>
  </cols>
  <sheetData>
    <row r="1" spans="1:36" ht="16.5" customHeight="1" x14ac:dyDescent="0.25">
      <c r="A1" s="1"/>
      <c r="B1" s="2" t="s">
        <v>33</v>
      </c>
      <c r="C1" s="3"/>
      <c r="D1" s="4"/>
      <c r="E1" s="5" t="s">
        <v>89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8"/>
      <c r="B2" s="10" t="s">
        <v>81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9"/>
      <c r="W2" s="22" t="s">
        <v>15</v>
      </c>
      <c r="X2" s="14"/>
      <c r="Y2" s="14"/>
      <c r="Z2" s="14"/>
      <c r="AA2" s="14"/>
      <c r="AB2" s="14"/>
      <c r="AC2" s="89"/>
      <c r="AD2" s="22" t="s">
        <v>61</v>
      </c>
      <c r="AE2" s="14"/>
      <c r="AF2" s="14"/>
      <c r="AG2" s="20"/>
      <c r="AH2" s="14" t="s">
        <v>82</v>
      </c>
      <c r="AI2" s="15"/>
      <c r="AJ2" s="8"/>
    </row>
    <row r="3" spans="1:36" s="23" customFormat="1" ht="15" customHeight="1" x14ac:dyDescent="0.2">
      <c r="A3" s="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67</v>
      </c>
      <c r="AG3" s="15" t="s">
        <v>30</v>
      </c>
      <c r="AH3" s="17" t="s">
        <v>31</v>
      </c>
      <c r="AI3" s="18" t="s">
        <v>32</v>
      </c>
      <c r="AJ3" s="8"/>
    </row>
    <row r="4" spans="1:36" s="23" customFormat="1" ht="15" customHeight="1" x14ac:dyDescent="0.25">
      <c r="A4" s="8"/>
      <c r="B4" s="25">
        <v>1998</v>
      </c>
      <c r="C4" s="25" t="s">
        <v>50</v>
      </c>
      <c r="D4" s="26" t="s">
        <v>35</v>
      </c>
      <c r="E4" s="27"/>
      <c r="F4" s="27" t="s">
        <v>36</v>
      </c>
      <c r="G4" s="40"/>
      <c r="H4" s="80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66"/>
      <c r="X4" s="66"/>
      <c r="Y4" s="66"/>
      <c r="Z4" s="66"/>
      <c r="AA4" s="66"/>
      <c r="AB4" s="68"/>
      <c r="AC4" s="29"/>
      <c r="AD4" s="30"/>
      <c r="AE4" s="30"/>
      <c r="AF4" s="30"/>
      <c r="AG4" s="30"/>
      <c r="AH4" s="30"/>
      <c r="AI4" s="30"/>
      <c r="AJ4" s="8"/>
    </row>
    <row r="5" spans="1:36" s="23" customFormat="1" ht="15" customHeight="1" x14ac:dyDescent="0.2">
      <c r="A5" s="8"/>
      <c r="B5" s="30">
        <v>1999</v>
      </c>
      <c r="C5" s="30"/>
      <c r="D5" s="2"/>
      <c r="E5" s="34"/>
      <c r="F5" s="34"/>
      <c r="G5" s="30"/>
      <c r="H5" s="30"/>
      <c r="I5" s="30"/>
      <c r="J5" s="30"/>
      <c r="K5" s="30"/>
      <c r="L5" s="30"/>
      <c r="M5" s="30"/>
      <c r="N5" s="35"/>
      <c r="O5" s="24"/>
      <c r="P5" s="30"/>
      <c r="Q5" s="30"/>
      <c r="R5" s="30"/>
      <c r="S5" s="30"/>
      <c r="T5" s="30"/>
      <c r="U5" s="30"/>
      <c r="V5" s="24"/>
      <c r="W5" s="66"/>
      <c r="X5" s="66"/>
      <c r="Y5" s="32"/>
      <c r="Z5" s="66"/>
      <c r="AA5" s="66"/>
      <c r="AB5" s="68"/>
      <c r="AC5" s="24"/>
      <c r="AD5" s="30"/>
      <c r="AE5" s="34"/>
      <c r="AF5" s="34"/>
      <c r="AG5" s="30"/>
      <c r="AH5" s="30"/>
      <c r="AI5" s="30"/>
      <c r="AJ5" s="8"/>
    </row>
    <row r="6" spans="1:36" s="23" customFormat="1" ht="15" customHeight="1" x14ac:dyDescent="0.2">
      <c r="A6" s="8"/>
      <c r="B6" s="25">
        <v>2000</v>
      </c>
      <c r="C6" s="25" t="s">
        <v>37</v>
      </c>
      <c r="D6" s="26" t="s">
        <v>35</v>
      </c>
      <c r="E6" s="27"/>
      <c r="F6" s="27" t="s">
        <v>36</v>
      </c>
      <c r="G6" s="40"/>
      <c r="H6" s="80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0"/>
      <c r="V6" s="24"/>
      <c r="W6" s="66"/>
      <c r="X6" s="66"/>
      <c r="Y6" s="32"/>
      <c r="Z6" s="66"/>
      <c r="AA6" s="66"/>
      <c r="AB6" s="68"/>
      <c r="AC6" s="24"/>
      <c r="AD6" s="30"/>
      <c r="AE6" s="34"/>
      <c r="AF6" s="34"/>
      <c r="AG6" s="30"/>
      <c r="AH6" s="30"/>
      <c r="AI6" s="30"/>
      <c r="AJ6" s="8"/>
    </row>
    <row r="7" spans="1:36" s="23" customFormat="1" ht="15" customHeight="1" x14ac:dyDescent="0.25">
      <c r="A7" s="8"/>
      <c r="B7" s="25">
        <v>2001</v>
      </c>
      <c r="C7" s="25" t="s">
        <v>49</v>
      </c>
      <c r="D7" s="26" t="s">
        <v>35</v>
      </c>
      <c r="E7" s="27"/>
      <c r="F7" s="27" t="s">
        <v>36</v>
      </c>
      <c r="G7" s="40"/>
      <c r="H7" s="80"/>
      <c r="I7" s="25"/>
      <c r="J7" s="25"/>
      <c r="K7" s="25"/>
      <c r="L7" s="25"/>
      <c r="M7" s="25"/>
      <c r="N7" s="28"/>
      <c r="O7" s="29"/>
      <c r="P7" s="30"/>
      <c r="Q7" s="30"/>
      <c r="R7" s="30"/>
      <c r="S7" s="30"/>
      <c r="T7" s="30"/>
      <c r="U7" s="30"/>
      <c r="V7" s="29"/>
      <c r="W7" s="66"/>
      <c r="X7" s="66"/>
      <c r="Y7" s="32"/>
      <c r="Z7" s="66"/>
      <c r="AA7" s="66"/>
      <c r="AB7" s="68"/>
      <c r="AC7" s="29"/>
      <c r="AD7" s="30"/>
      <c r="AE7" s="30"/>
      <c r="AF7" s="30"/>
      <c r="AG7" s="30"/>
      <c r="AH7" s="30"/>
      <c r="AI7" s="30"/>
      <c r="AJ7" s="8"/>
    </row>
    <row r="8" spans="1:36" s="23" customFormat="1" ht="15" customHeight="1" x14ac:dyDescent="0.25">
      <c r="A8" s="8"/>
      <c r="B8" s="36">
        <v>2002</v>
      </c>
      <c r="C8" s="36" t="s">
        <v>51</v>
      </c>
      <c r="D8" s="37" t="s">
        <v>56</v>
      </c>
      <c r="E8" s="36"/>
      <c r="F8" s="38" t="s">
        <v>46</v>
      </c>
      <c r="G8" s="41"/>
      <c r="H8" s="81"/>
      <c r="I8" s="36"/>
      <c r="J8" s="36"/>
      <c r="K8" s="36"/>
      <c r="L8" s="36"/>
      <c r="M8" s="36"/>
      <c r="N8" s="39"/>
      <c r="O8" s="29"/>
      <c r="P8" s="30"/>
      <c r="Q8" s="30"/>
      <c r="R8" s="30"/>
      <c r="S8" s="30"/>
      <c r="T8" s="30"/>
      <c r="U8" s="30"/>
      <c r="V8" s="29"/>
      <c r="W8" s="66"/>
      <c r="X8" s="32"/>
      <c r="Y8" s="32"/>
      <c r="Z8" s="32"/>
      <c r="AA8" s="66"/>
      <c r="AB8" s="68"/>
      <c r="AC8" s="29"/>
      <c r="AD8" s="30"/>
      <c r="AE8" s="30"/>
      <c r="AF8" s="30"/>
      <c r="AG8" s="30"/>
      <c r="AH8" s="30"/>
      <c r="AI8" s="30"/>
      <c r="AJ8" s="8"/>
    </row>
    <row r="9" spans="1:36" s="23" customFormat="1" ht="15" customHeight="1" x14ac:dyDescent="0.25">
      <c r="A9" s="8"/>
      <c r="B9" s="25">
        <v>2002</v>
      </c>
      <c r="C9" s="40" t="s">
        <v>50</v>
      </c>
      <c r="D9" s="26" t="s">
        <v>35</v>
      </c>
      <c r="E9" s="27"/>
      <c r="F9" s="27" t="s">
        <v>36</v>
      </c>
      <c r="G9" s="40"/>
      <c r="H9" s="80"/>
      <c r="I9" s="25"/>
      <c r="J9" s="25"/>
      <c r="K9" s="25"/>
      <c r="L9" s="25"/>
      <c r="M9" s="25"/>
      <c r="N9" s="28"/>
      <c r="O9" s="29"/>
      <c r="P9" s="30"/>
      <c r="Q9" s="30"/>
      <c r="R9" s="31"/>
      <c r="S9" s="30"/>
      <c r="T9" s="30"/>
      <c r="U9" s="30"/>
      <c r="V9" s="29"/>
      <c r="W9" s="66"/>
      <c r="X9" s="66"/>
      <c r="Y9" s="66"/>
      <c r="Z9" s="66"/>
      <c r="AA9" s="66"/>
      <c r="AB9" s="68"/>
      <c r="AC9" s="29"/>
      <c r="AD9" s="30"/>
      <c r="AE9" s="34"/>
      <c r="AF9" s="159"/>
      <c r="AG9" s="31"/>
      <c r="AH9" s="33"/>
      <c r="AI9" s="30"/>
      <c r="AJ9" s="8"/>
    </row>
    <row r="10" spans="1:36" s="23" customFormat="1" ht="15" customHeight="1" x14ac:dyDescent="0.25">
      <c r="A10" s="8"/>
      <c r="B10" s="25">
        <v>2003</v>
      </c>
      <c r="C10" s="40" t="s">
        <v>34</v>
      </c>
      <c r="D10" s="26" t="s">
        <v>35</v>
      </c>
      <c r="E10" s="27"/>
      <c r="F10" s="27" t="s">
        <v>36</v>
      </c>
      <c r="G10" s="40"/>
      <c r="H10" s="80"/>
      <c r="I10" s="25"/>
      <c r="J10" s="25"/>
      <c r="K10" s="25"/>
      <c r="L10" s="25"/>
      <c r="M10" s="25"/>
      <c r="N10" s="25"/>
      <c r="O10" s="29"/>
      <c r="P10" s="30"/>
      <c r="Q10" s="30"/>
      <c r="R10" s="31"/>
      <c r="S10" s="30"/>
      <c r="T10" s="30"/>
      <c r="U10" s="30"/>
      <c r="V10" s="29"/>
      <c r="W10" s="66">
        <v>7</v>
      </c>
      <c r="X10" s="66">
        <v>0</v>
      </c>
      <c r="Y10" s="66">
        <v>2</v>
      </c>
      <c r="Z10" s="66">
        <v>3</v>
      </c>
      <c r="AA10" s="66">
        <v>9</v>
      </c>
      <c r="AB10" s="68">
        <v>0.25</v>
      </c>
      <c r="AC10" s="29"/>
      <c r="AD10" s="30"/>
      <c r="AE10" s="34"/>
      <c r="AF10" s="159"/>
      <c r="AG10" s="31"/>
      <c r="AH10" s="33"/>
      <c r="AI10" s="30"/>
      <c r="AJ10" s="8"/>
    </row>
    <row r="11" spans="1:36" s="23" customFormat="1" ht="15" customHeight="1" x14ac:dyDescent="0.25">
      <c r="A11" s="8"/>
      <c r="B11" s="30">
        <v>2004</v>
      </c>
      <c r="C11" s="33" t="s">
        <v>37</v>
      </c>
      <c r="D11" s="2" t="s">
        <v>35</v>
      </c>
      <c r="E11" s="30">
        <v>28</v>
      </c>
      <c r="F11" s="30">
        <v>2</v>
      </c>
      <c r="G11" s="30">
        <v>8</v>
      </c>
      <c r="H11" s="30">
        <v>9</v>
      </c>
      <c r="I11" s="30">
        <v>65</v>
      </c>
      <c r="J11" s="30">
        <v>18</v>
      </c>
      <c r="K11" s="30">
        <v>23</v>
      </c>
      <c r="L11" s="30">
        <v>14</v>
      </c>
      <c r="M11" s="30">
        <v>10</v>
      </c>
      <c r="N11" s="35">
        <v>0.49199999999999999</v>
      </c>
      <c r="O11" s="29"/>
      <c r="P11" s="30"/>
      <c r="Q11" s="30"/>
      <c r="R11" s="31"/>
      <c r="S11" s="30"/>
      <c r="T11" s="30"/>
      <c r="U11" s="30"/>
      <c r="V11" s="29"/>
      <c r="W11" s="66">
        <v>2</v>
      </c>
      <c r="X11" s="66">
        <v>0</v>
      </c>
      <c r="Y11" s="66">
        <v>0</v>
      </c>
      <c r="Z11" s="66">
        <v>1</v>
      </c>
      <c r="AA11" s="66">
        <v>1</v>
      </c>
      <c r="AB11" s="68">
        <v>0.25</v>
      </c>
      <c r="AC11" s="29"/>
      <c r="AD11" s="30"/>
      <c r="AE11" s="34"/>
      <c r="AF11" s="159"/>
      <c r="AG11" s="31"/>
      <c r="AH11" s="33"/>
      <c r="AI11" s="30"/>
      <c r="AJ11" s="8"/>
    </row>
    <row r="12" spans="1:36" s="23" customFormat="1" ht="15" customHeight="1" x14ac:dyDescent="0.25">
      <c r="A12" s="8"/>
      <c r="B12" s="36">
        <v>2005</v>
      </c>
      <c r="C12" s="41" t="s">
        <v>52</v>
      </c>
      <c r="D12" s="37" t="s">
        <v>47</v>
      </c>
      <c r="E12" s="36"/>
      <c r="F12" s="38" t="s">
        <v>46</v>
      </c>
      <c r="G12" s="36"/>
      <c r="H12" s="36"/>
      <c r="I12" s="36"/>
      <c r="J12" s="36"/>
      <c r="K12" s="36"/>
      <c r="L12" s="36"/>
      <c r="M12" s="36"/>
      <c r="N12" s="39"/>
      <c r="O12" s="29"/>
      <c r="P12" s="30"/>
      <c r="Q12" s="30"/>
      <c r="R12" s="31"/>
      <c r="S12" s="30"/>
      <c r="T12" s="30"/>
      <c r="U12" s="30"/>
      <c r="V12" s="29"/>
      <c r="W12" s="66"/>
      <c r="X12" s="66"/>
      <c r="Y12" s="66"/>
      <c r="Z12" s="66"/>
      <c r="AA12" s="66"/>
      <c r="AB12" s="68"/>
      <c r="AC12" s="29"/>
      <c r="AD12" s="30"/>
      <c r="AE12" s="34"/>
      <c r="AF12" s="159"/>
      <c r="AG12" s="31"/>
      <c r="AH12" s="33"/>
      <c r="AI12" s="30"/>
      <c r="AJ12" s="8"/>
    </row>
    <row r="13" spans="1:36" s="23" customFormat="1" ht="15" customHeight="1" x14ac:dyDescent="0.25">
      <c r="A13" s="8"/>
      <c r="B13" s="30">
        <v>2006</v>
      </c>
      <c r="C13" s="33"/>
      <c r="D13" s="2"/>
      <c r="E13" s="30"/>
      <c r="F13" s="34"/>
      <c r="G13" s="30"/>
      <c r="H13" s="30"/>
      <c r="I13" s="30"/>
      <c r="J13" s="30"/>
      <c r="K13" s="30"/>
      <c r="L13" s="30"/>
      <c r="M13" s="30"/>
      <c r="N13" s="35"/>
      <c r="O13" s="29"/>
      <c r="P13" s="30"/>
      <c r="Q13" s="30"/>
      <c r="R13" s="31"/>
      <c r="S13" s="30"/>
      <c r="T13" s="30"/>
      <c r="U13" s="30"/>
      <c r="V13" s="29"/>
      <c r="W13" s="66"/>
      <c r="X13" s="66"/>
      <c r="Y13" s="66"/>
      <c r="Z13" s="66"/>
      <c r="AA13" s="66"/>
      <c r="AB13" s="68"/>
      <c r="AC13" s="29"/>
      <c r="AD13" s="30"/>
      <c r="AE13" s="34"/>
      <c r="AF13" s="159"/>
      <c r="AG13" s="31"/>
      <c r="AH13" s="33"/>
      <c r="AI13" s="30"/>
      <c r="AJ13" s="8"/>
    </row>
    <row r="14" spans="1:36" s="23" customFormat="1" ht="15" customHeight="1" x14ac:dyDescent="0.25">
      <c r="A14" s="8"/>
      <c r="B14" s="36">
        <v>2007</v>
      </c>
      <c r="C14" s="41" t="s">
        <v>50</v>
      </c>
      <c r="D14" s="37" t="s">
        <v>47</v>
      </c>
      <c r="E14" s="36"/>
      <c r="F14" s="38" t="s">
        <v>46</v>
      </c>
      <c r="G14" s="36"/>
      <c r="H14" s="36"/>
      <c r="I14" s="36"/>
      <c r="J14" s="36"/>
      <c r="K14" s="36"/>
      <c r="L14" s="36"/>
      <c r="M14" s="36"/>
      <c r="N14" s="39"/>
      <c r="O14" s="29"/>
      <c r="P14" s="30"/>
      <c r="Q14" s="30"/>
      <c r="R14" s="31"/>
      <c r="S14" s="30"/>
      <c r="T14" s="30"/>
      <c r="U14" s="30"/>
      <c r="V14" s="29"/>
      <c r="W14" s="66"/>
      <c r="X14" s="66"/>
      <c r="Y14" s="66"/>
      <c r="Z14" s="66"/>
      <c r="AA14" s="66"/>
      <c r="AB14" s="68"/>
      <c r="AC14" s="29"/>
      <c r="AD14" s="30"/>
      <c r="AE14" s="34"/>
      <c r="AF14" s="159"/>
      <c r="AG14" s="31"/>
      <c r="AH14" s="33"/>
      <c r="AI14" s="30"/>
      <c r="AJ14" s="8"/>
    </row>
    <row r="15" spans="1:36" s="23" customFormat="1" ht="15" customHeight="1" x14ac:dyDescent="0.25">
      <c r="A15" s="8"/>
      <c r="B15" s="36">
        <v>2008</v>
      </c>
      <c r="C15" s="41" t="s">
        <v>50</v>
      </c>
      <c r="D15" s="37" t="s">
        <v>47</v>
      </c>
      <c r="E15" s="36"/>
      <c r="F15" s="38" t="s">
        <v>46</v>
      </c>
      <c r="G15" s="36"/>
      <c r="H15" s="36"/>
      <c r="I15" s="36"/>
      <c r="J15" s="36"/>
      <c r="K15" s="36"/>
      <c r="L15" s="36"/>
      <c r="M15" s="36"/>
      <c r="N15" s="39"/>
      <c r="O15" s="29"/>
      <c r="P15" s="30"/>
      <c r="Q15" s="30"/>
      <c r="R15" s="31"/>
      <c r="S15" s="30"/>
      <c r="T15" s="30"/>
      <c r="U15" s="30"/>
      <c r="V15" s="29"/>
      <c r="W15" s="66"/>
      <c r="X15" s="66"/>
      <c r="Y15" s="66"/>
      <c r="Z15" s="66"/>
      <c r="AA15" s="66"/>
      <c r="AB15" s="68"/>
      <c r="AC15" s="29"/>
      <c r="AD15" s="30"/>
      <c r="AE15" s="34"/>
      <c r="AF15" s="159"/>
      <c r="AG15" s="31"/>
      <c r="AH15" s="33"/>
      <c r="AI15" s="30"/>
      <c r="AJ15" s="8"/>
    </row>
    <row r="16" spans="1:36" s="23" customFormat="1" ht="15" customHeight="1" x14ac:dyDescent="0.25">
      <c r="A16" s="8"/>
      <c r="B16" s="36">
        <v>2009</v>
      </c>
      <c r="C16" s="41" t="s">
        <v>53</v>
      </c>
      <c r="D16" s="37" t="s">
        <v>48</v>
      </c>
      <c r="E16" s="36"/>
      <c r="F16" s="38" t="s">
        <v>46</v>
      </c>
      <c r="G16" s="36"/>
      <c r="H16" s="36"/>
      <c r="I16" s="36"/>
      <c r="J16" s="36"/>
      <c r="K16" s="36"/>
      <c r="L16" s="36"/>
      <c r="M16" s="36"/>
      <c r="N16" s="39"/>
      <c r="O16" s="29"/>
      <c r="P16" s="30"/>
      <c r="Q16" s="30"/>
      <c r="R16" s="30"/>
      <c r="S16" s="30"/>
      <c r="T16" s="30"/>
      <c r="U16" s="30"/>
      <c r="V16" s="29"/>
      <c r="W16" s="66"/>
      <c r="X16" s="66"/>
      <c r="Y16" s="66"/>
      <c r="Z16" s="66"/>
      <c r="AA16" s="66"/>
      <c r="AB16" s="68"/>
      <c r="AC16" s="29"/>
      <c r="AD16" s="30"/>
      <c r="AE16" s="30"/>
      <c r="AF16" s="31"/>
      <c r="AG16" s="31"/>
      <c r="AH16" s="33"/>
      <c r="AI16" s="30"/>
      <c r="AJ16" s="8"/>
    </row>
    <row r="17" spans="1:36" s="23" customFormat="1" ht="15" customHeight="1" x14ac:dyDescent="0.25">
      <c r="A17" s="8"/>
      <c r="B17" s="36">
        <v>2010</v>
      </c>
      <c r="C17" s="41" t="s">
        <v>53</v>
      </c>
      <c r="D17" s="37" t="s">
        <v>48</v>
      </c>
      <c r="E17" s="36"/>
      <c r="F17" s="38" t="s">
        <v>46</v>
      </c>
      <c r="G17" s="36"/>
      <c r="H17" s="36"/>
      <c r="I17" s="36"/>
      <c r="J17" s="36"/>
      <c r="K17" s="36"/>
      <c r="L17" s="36"/>
      <c r="M17" s="36"/>
      <c r="N17" s="39"/>
      <c r="O17" s="29"/>
      <c r="P17" s="30"/>
      <c r="Q17" s="30"/>
      <c r="R17" s="30"/>
      <c r="S17" s="30"/>
      <c r="T17" s="30"/>
      <c r="U17" s="30"/>
      <c r="V17" s="29"/>
      <c r="W17" s="66"/>
      <c r="X17" s="66"/>
      <c r="Y17" s="66"/>
      <c r="Z17" s="66"/>
      <c r="AA17" s="66"/>
      <c r="AB17" s="68"/>
      <c r="AC17" s="29"/>
      <c r="AD17" s="30"/>
      <c r="AE17" s="34"/>
      <c r="AF17" s="159"/>
      <c r="AG17" s="31"/>
      <c r="AH17" s="33"/>
      <c r="AI17" s="30"/>
      <c r="AJ17" s="8"/>
    </row>
    <row r="18" spans="1:36" s="23" customFormat="1" ht="15" customHeight="1" x14ac:dyDescent="0.25">
      <c r="A18" s="8"/>
      <c r="B18" s="30" t="s">
        <v>80</v>
      </c>
      <c r="C18" s="33"/>
      <c r="D18" s="2"/>
      <c r="E18" s="30"/>
      <c r="F18" s="34"/>
      <c r="G18" s="30"/>
      <c r="H18" s="30"/>
      <c r="I18" s="30"/>
      <c r="J18" s="30"/>
      <c r="K18" s="30"/>
      <c r="L18" s="30"/>
      <c r="M18" s="30"/>
      <c r="N18" s="35"/>
      <c r="O18" s="29"/>
      <c r="P18" s="30"/>
      <c r="Q18" s="30"/>
      <c r="R18" s="30"/>
      <c r="S18" s="30"/>
      <c r="T18" s="30"/>
      <c r="U18" s="30"/>
      <c r="V18" s="29"/>
      <c r="W18" s="66"/>
      <c r="X18" s="66"/>
      <c r="Y18" s="66"/>
      <c r="Z18" s="66"/>
      <c r="AA18" s="66"/>
      <c r="AB18" s="68"/>
      <c r="AC18" s="29"/>
      <c r="AD18" s="30"/>
      <c r="AE18" s="30"/>
      <c r="AF18" s="31"/>
      <c r="AG18" s="31"/>
      <c r="AH18" s="33"/>
      <c r="AI18" s="30"/>
      <c r="AJ18" s="8"/>
    </row>
    <row r="19" spans="1:36" s="23" customFormat="1" ht="15" customHeight="1" x14ac:dyDescent="0.25">
      <c r="A19" s="1"/>
      <c r="B19" s="36">
        <v>2013</v>
      </c>
      <c r="C19" s="41" t="s">
        <v>50</v>
      </c>
      <c r="D19" s="37" t="s">
        <v>47</v>
      </c>
      <c r="E19" s="36"/>
      <c r="F19" s="38" t="s">
        <v>46</v>
      </c>
      <c r="G19" s="36"/>
      <c r="H19" s="36"/>
      <c r="I19" s="36"/>
      <c r="J19" s="36"/>
      <c r="K19" s="36"/>
      <c r="L19" s="36"/>
      <c r="M19" s="36"/>
      <c r="N19" s="39"/>
      <c r="O19" s="29"/>
      <c r="P19" s="30"/>
      <c r="Q19" s="30"/>
      <c r="R19" s="30"/>
      <c r="S19" s="30"/>
      <c r="T19" s="30"/>
      <c r="U19" s="30"/>
      <c r="V19" s="29"/>
      <c r="W19" s="66"/>
      <c r="X19" s="66"/>
      <c r="Y19" s="66"/>
      <c r="Z19" s="66"/>
      <c r="AA19" s="66"/>
      <c r="AB19" s="68"/>
      <c r="AC19" s="29"/>
      <c r="AD19" s="30"/>
      <c r="AE19" s="34"/>
      <c r="AF19" s="159"/>
      <c r="AG19" s="31"/>
      <c r="AH19" s="33"/>
      <c r="AI19" s="30"/>
      <c r="AJ19" s="8"/>
    </row>
    <row r="20" spans="1:36" ht="15" customHeight="1" x14ac:dyDescent="0.25">
      <c r="A20" s="8"/>
      <c r="B20" s="30">
        <v>2014</v>
      </c>
      <c r="C20" s="33"/>
      <c r="D20" s="2"/>
      <c r="E20" s="30"/>
      <c r="F20" s="34"/>
      <c r="G20" s="30"/>
      <c r="H20" s="30"/>
      <c r="I20" s="30"/>
      <c r="J20" s="30"/>
      <c r="K20" s="30"/>
      <c r="L20" s="30"/>
      <c r="M20" s="30"/>
      <c r="N20" s="35"/>
      <c r="P20" s="30"/>
      <c r="Q20" s="30"/>
      <c r="R20" s="31"/>
      <c r="S20" s="30"/>
      <c r="T20" s="30"/>
      <c r="U20" s="30"/>
      <c r="W20" s="66"/>
      <c r="X20" s="66"/>
      <c r="Y20" s="66"/>
      <c r="Z20" s="66"/>
      <c r="AA20" s="66"/>
      <c r="AB20" s="68"/>
      <c r="AD20" s="30"/>
      <c r="AE20" s="34"/>
      <c r="AF20" s="159"/>
      <c r="AG20" s="31"/>
      <c r="AH20" s="33"/>
      <c r="AI20" s="30"/>
      <c r="AJ20" s="8"/>
    </row>
    <row r="21" spans="1:36" s="23" customFormat="1" ht="15" customHeight="1" x14ac:dyDescent="0.25">
      <c r="A21" s="8"/>
      <c r="B21" s="36">
        <v>2015</v>
      </c>
      <c r="C21" s="41" t="s">
        <v>53</v>
      </c>
      <c r="D21" s="37" t="s">
        <v>47</v>
      </c>
      <c r="E21" s="36"/>
      <c r="F21" s="38" t="s">
        <v>46</v>
      </c>
      <c r="G21" s="36"/>
      <c r="H21" s="36"/>
      <c r="I21" s="36"/>
      <c r="J21" s="36"/>
      <c r="K21" s="36"/>
      <c r="L21" s="36"/>
      <c r="M21" s="36"/>
      <c r="N21" s="39"/>
      <c r="O21" s="29"/>
      <c r="P21" s="30"/>
      <c r="Q21" s="30"/>
      <c r="R21" s="31"/>
      <c r="S21" s="30"/>
      <c r="T21" s="30"/>
      <c r="U21" s="30"/>
      <c r="V21" s="29"/>
      <c r="W21" s="66"/>
      <c r="X21" s="66"/>
      <c r="Y21" s="66"/>
      <c r="Z21" s="66"/>
      <c r="AA21" s="66"/>
      <c r="AB21" s="68"/>
      <c r="AC21" s="29"/>
      <c r="AD21" s="30"/>
      <c r="AE21" s="34"/>
      <c r="AF21" s="159"/>
      <c r="AG21" s="31"/>
      <c r="AH21" s="33"/>
      <c r="AI21" s="30"/>
      <c r="AJ21" s="8"/>
    </row>
    <row r="22" spans="1:36" ht="15" customHeight="1" x14ac:dyDescent="0.2">
      <c r="A22" s="8"/>
      <c r="B22" s="16" t="s">
        <v>7</v>
      </c>
      <c r="C22" s="17"/>
      <c r="D22" s="15"/>
      <c r="E22" s="18">
        <v>28</v>
      </c>
      <c r="F22" s="18">
        <v>2</v>
      </c>
      <c r="G22" s="18">
        <v>8</v>
      </c>
      <c r="H22" s="18">
        <v>9</v>
      </c>
      <c r="I22" s="18">
        <v>65</v>
      </c>
      <c r="J22" s="18">
        <v>18</v>
      </c>
      <c r="K22" s="18">
        <v>23</v>
      </c>
      <c r="L22" s="18">
        <v>14</v>
      </c>
      <c r="M22" s="18">
        <v>10</v>
      </c>
      <c r="N22" s="42">
        <v>0.49199999999999999</v>
      </c>
      <c r="O22" s="24"/>
      <c r="P22" s="18">
        <f>SUM(P9:P21)</f>
        <v>0</v>
      </c>
      <c r="Q22" s="18">
        <f>SUM(Q9:Q21)</f>
        <v>0</v>
      </c>
      <c r="R22" s="18">
        <f>SUM(R9:R21)</f>
        <v>0</v>
      </c>
      <c r="S22" s="18">
        <f>SUM(S9:S21)</f>
        <v>0</v>
      </c>
      <c r="T22" s="18">
        <f>SUM(T9:T21)</f>
        <v>0</v>
      </c>
      <c r="U22" s="42">
        <v>0</v>
      </c>
      <c r="V22" s="24"/>
      <c r="W22" s="18">
        <f>PRODUCT(E28)</f>
        <v>9</v>
      </c>
      <c r="X22" s="18">
        <f t="shared" ref="X22:AA22" si="0">PRODUCT(F28)</f>
        <v>0</v>
      </c>
      <c r="Y22" s="18">
        <f t="shared" si="0"/>
        <v>2</v>
      </c>
      <c r="Z22" s="18">
        <f t="shared" si="0"/>
        <v>4</v>
      </c>
      <c r="AA22" s="18">
        <f t="shared" si="0"/>
        <v>10</v>
      </c>
      <c r="AB22" s="42">
        <f>PRODUCT(N28)</f>
        <v>0.25</v>
      </c>
      <c r="AC22" s="24"/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8"/>
    </row>
    <row r="23" spans="1:36" ht="15" customHeight="1" x14ac:dyDescent="0.2">
      <c r="A23" s="8"/>
      <c r="B23" s="2" t="s">
        <v>2</v>
      </c>
      <c r="C23" s="33"/>
      <c r="D23" s="43">
        <v>46.666666666666664</v>
      </c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6"/>
      <c r="AI23" s="44"/>
      <c r="AJ23" s="8"/>
    </row>
    <row r="24" spans="1:36" ht="15" customHeight="1" x14ac:dyDescent="0.25">
      <c r="A24" s="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5"/>
      <c r="P24" s="44"/>
      <c r="Q24" s="47"/>
      <c r="R24" s="44"/>
      <c r="S24" s="44"/>
      <c r="T24" s="44"/>
      <c r="U24" s="44"/>
      <c r="W24" s="44"/>
      <c r="X24" s="44"/>
      <c r="Y24" s="44"/>
      <c r="Z24" s="44"/>
      <c r="AA24" s="44"/>
      <c r="AB24" s="44"/>
      <c r="AD24" s="44"/>
      <c r="AE24" s="44"/>
      <c r="AF24" s="44"/>
      <c r="AG24" s="44"/>
      <c r="AH24" s="44"/>
      <c r="AI24" s="44"/>
      <c r="AJ24" s="8"/>
    </row>
    <row r="25" spans="1:36" ht="15" customHeight="1" x14ac:dyDescent="0.25">
      <c r="A25" s="8"/>
      <c r="B25" s="22" t="s">
        <v>24</v>
      </c>
      <c r="C25" s="48"/>
      <c r="D25" s="48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44"/>
      <c r="K25" s="18" t="s">
        <v>26</v>
      </c>
      <c r="L25" s="18" t="s">
        <v>27</v>
      </c>
      <c r="M25" s="18" t="s">
        <v>28</v>
      </c>
      <c r="N25" s="18" t="s">
        <v>21</v>
      </c>
      <c r="O25" s="24"/>
      <c r="P25" s="49" t="s">
        <v>29</v>
      </c>
      <c r="Q25" s="12"/>
      <c r="R25" s="12"/>
      <c r="S25" s="12"/>
      <c r="T25" s="50"/>
      <c r="U25" s="50"/>
      <c r="V25" s="50"/>
      <c r="W25" s="50"/>
      <c r="X25" s="50"/>
      <c r="Y25" s="50"/>
      <c r="Z25" s="50"/>
      <c r="AA25" s="12"/>
      <c r="AB25" s="12"/>
      <c r="AC25" s="50"/>
      <c r="AD25" s="12"/>
      <c r="AE25" s="12"/>
      <c r="AF25" s="12"/>
      <c r="AG25" s="12"/>
      <c r="AH25" s="12"/>
      <c r="AI25" s="51"/>
      <c r="AJ25" s="8"/>
    </row>
    <row r="26" spans="1:36" ht="15" customHeight="1" x14ac:dyDescent="0.2">
      <c r="A26" s="8"/>
      <c r="B26" s="49" t="s">
        <v>12</v>
      </c>
      <c r="C26" s="12"/>
      <c r="D26" s="51"/>
      <c r="E26" s="30">
        <v>28</v>
      </c>
      <c r="F26" s="30">
        <v>2</v>
      </c>
      <c r="G26" s="30">
        <v>8</v>
      </c>
      <c r="H26" s="30">
        <v>9</v>
      </c>
      <c r="I26" s="30">
        <v>65</v>
      </c>
      <c r="J26" s="44"/>
      <c r="K26" s="52">
        <v>0.35714285714285715</v>
      </c>
      <c r="L26" s="52">
        <v>0.32142857142857145</v>
      </c>
      <c r="M26" s="52">
        <v>2.3214285714285716</v>
      </c>
      <c r="N26" s="53">
        <v>0.49199999999999999</v>
      </c>
      <c r="O26" s="24"/>
      <c r="P26" s="54" t="s">
        <v>9</v>
      </c>
      <c r="Q26" s="55"/>
      <c r="R26" s="56" t="s">
        <v>38</v>
      </c>
      <c r="S26" s="56"/>
      <c r="T26" s="56"/>
      <c r="U26" s="56"/>
      <c r="V26" s="56"/>
      <c r="W26" s="56"/>
      <c r="X26" s="56"/>
      <c r="Y26" s="56"/>
      <c r="Z26" s="57" t="s">
        <v>11</v>
      </c>
      <c r="AA26" s="56"/>
      <c r="AB26" s="160" t="s">
        <v>39</v>
      </c>
      <c r="AC26" s="160"/>
      <c r="AD26" s="160"/>
      <c r="AE26" s="160"/>
      <c r="AF26" s="160"/>
      <c r="AG26" s="160"/>
      <c r="AH26" s="161"/>
      <c r="AI26" s="162"/>
      <c r="AJ26" s="8"/>
    </row>
    <row r="27" spans="1:36" ht="15" customHeight="1" x14ac:dyDescent="0.2">
      <c r="A27" s="8"/>
      <c r="B27" s="58" t="s">
        <v>14</v>
      </c>
      <c r="C27" s="59"/>
      <c r="D27" s="60"/>
      <c r="E27" s="30"/>
      <c r="F27" s="30"/>
      <c r="G27" s="30"/>
      <c r="H27" s="30"/>
      <c r="I27" s="30"/>
      <c r="J27" s="44"/>
      <c r="K27" s="52"/>
      <c r="L27" s="52"/>
      <c r="M27" s="52"/>
      <c r="N27" s="53"/>
      <c r="O27" s="24"/>
      <c r="P27" s="61" t="s">
        <v>83</v>
      </c>
      <c r="Q27" s="62"/>
      <c r="R27" s="56" t="s">
        <v>40</v>
      </c>
      <c r="S27" s="56"/>
      <c r="T27" s="56"/>
      <c r="U27" s="56"/>
      <c r="V27" s="56"/>
      <c r="W27" s="56"/>
      <c r="X27" s="56"/>
      <c r="Y27" s="56"/>
      <c r="Z27" s="57" t="s">
        <v>41</v>
      </c>
      <c r="AA27" s="56"/>
      <c r="AB27" s="56" t="s">
        <v>42</v>
      </c>
      <c r="AC27" s="56"/>
      <c r="AD27" s="56"/>
      <c r="AE27" s="56"/>
      <c r="AF27" s="56"/>
      <c r="AG27" s="56"/>
      <c r="AH27" s="57"/>
      <c r="AI27" s="163"/>
      <c r="AJ27" s="8"/>
    </row>
    <row r="28" spans="1:36" ht="15" customHeight="1" x14ac:dyDescent="0.2">
      <c r="A28" s="8"/>
      <c r="B28" s="63" t="s">
        <v>15</v>
      </c>
      <c r="C28" s="64"/>
      <c r="D28" s="65"/>
      <c r="E28" s="66">
        <v>9</v>
      </c>
      <c r="F28" s="66">
        <v>0</v>
      </c>
      <c r="G28" s="66">
        <v>2</v>
      </c>
      <c r="H28" s="66">
        <v>4</v>
      </c>
      <c r="I28" s="66">
        <v>10</v>
      </c>
      <c r="J28" s="44"/>
      <c r="K28" s="67">
        <v>0.22222222222222221</v>
      </c>
      <c r="L28" s="67">
        <v>0.44444444444444442</v>
      </c>
      <c r="M28" s="67">
        <v>1.1111111111111112</v>
      </c>
      <c r="N28" s="68">
        <v>0.25</v>
      </c>
      <c r="O28" s="24"/>
      <c r="P28" s="61" t="s">
        <v>84</v>
      </c>
      <c r="Q28" s="62"/>
      <c r="R28" s="56" t="s">
        <v>38</v>
      </c>
      <c r="S28" s="56"/>
      <c r="T28" s="56"/>
      <c r="U28" s="56"/>
      <c r="V28" s="56"/>
      <c r="W28" s="56"/>
      <c r="X28" s="56"/>
      <c r="Y28" s="56"/>
      <c r="Z28" s="57" t="s">
        <v>11</v>
      </c>
      <c r="AA28" s="56"/>
      <c r="AB28" s="56" t="s">
        <v>39</v>
      </c>
      <c r="AC28" s="56"/>
      <c r="AD28" s="56"/>
      <c r="AE28" s="56"/>
      <c r="AF28" s="56"/>
      <c r="AG28" s="56"/>
      <c r="AH28" s="57"/>
      <c r="AI28" s="163"/>
    </row>
    <row r="29" spans="1:36" ht="15" customHeight="1" x14ac:dyDescent="0.2">
      <c r="A29" s="8"/>
      <c r="B29" s="69" t="s">
        <v>25</v>
      </c>
      <c r="C29" s="70"/>
      <c r="D29" s="71"/>
      <c r="E29" s="18">
        <v>37</v>
      </c>
      <c r="F29" s="18">
        <v>2</v>
      </c>
      <c r="G29" s="18">
        <v>10</v>
      </c>
      <c r="H29" s="18">
        <v>13</v>
      </c>
      <c r="I29" s="18">
        <v>75</v>
      </c>
      <c r="J29" s="44"/>
      <c r="K29" s="72">
        <v>0.32432432432432434</v>
      </c>
      <c r="L29" s="72">
        <v>0.35135135135135137</v>
      </c>
      <c r="M29" s="72">
        <v>2.0270270270270272</v>
      </c>
      <c r="N29" s="42">
        <v>0.436</v>
      </c>
      <c r="O29" s="24"/>
      <c r="P29" s="73" t="s">
        <v>10</v>
      </c>
      <c r="Q29" s="74"/>
      <c r="R29" s="75" t="s">
        <v>44</v>
      </c>
      <c r="S29" s="75"/>
      <c r="T29" s="75"/>
      <c r="U29" s="75"/>
      <c r="V29" s="75"/>
      <c r="W29" s="75"/>
      <c r="X29" s="75"/>
      <c r="Y29" s="75"/>
      <c r="Z29" s="76" t="s">
        <v>43</v>
      </c>
      <c r="AA29" s="75"/>
      <c r="AB29" s="75" t="s">
        <v>45</v>
      </c>
      <c r="AC29" s="75"/>
      <c r="AD29" s="75"/>
      <c r="AE29" s="75"/>
      <c r="AF29" s="75"/>
      <c r="AG29" s="75"/>
      <c r="AH29" s="76"/>
      <c r="AI29" s="164"/>
    </row>
    <row r="30" spans="1:36" ht="15" customHeight="1" x14ac:dyDescent="0.25">
      <c r="A30" s="8"/>
      <c r="B30" s="46"/>
      <c r="C30" s="46"/>
      <c r="D30" s="46"/>
      <c r="E30" s="46"/>
      <c r="F30" s="46"/>
      <c r="G30" s="46"/>
      <c r="H30" s="46"/>
      <c r="I30" s="46"/>
      <c r="J30" s="44"/>
      <c r="K30" s="46"/>
      <c r="L30" s="46"/>
      <c r="M30" s="46"/>
      <c r="N30" s="45"/>
      <c r="O30" s="24"/>
      <c r="P30" s="44"/>
      <c r="Q30" s="44"/>
      <c r="R30" s="44"/>
      <c r="S30" s="24"/>
      <c r="T30" s="24"/>
      <c r="U30" s="77"/>
      <c r="V30" s="44"/>
      <c r="W30" s="44"/>
      <c r="X30" s="44"/>
      <c r="Y30" s="44"/>
      <c r="Z30" s="44"/>
      <c r="AA30" s="44"/>
      <c r="AB30" s="44"/>
      <c r="AC30" s="24"/>
      <c r="AD30" s="44"/>
      <c r="AE30" s="44"/>
      <c r="AF30" s="44"/>
      <c r="AG30" s="44"/>
      <c r="AH30" s="44"/>
      <c r="AI30" s="44"/>
    </row>
    <row r="31" spans="1:36" ht="15" customHeight="1" x14ac:dyDescent="0.25">
      <c r="A31" s="8"/>
      <c r="B31" s="44" t="s">
        <v>54</v>
      </c>
      <c r="C31" s="44"/>
      <c r="D31" s="44" t="s">
        <v>55</v>
      </c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24"/>
      <c r="P31" s="44"/>
      <c r="Q31" s="44"/>
      <c r="R31" s="44"/>
      <c r="S31" s="24"/>
      <c r="T31" s="24"/>
      <c r="U31" s="77"/>
      <c r="V31" s="44"/>
      <c r="W31" s="44"/>
      <c r="X31" s="44"/>
      <c r="Y31" s="44"/>
      <c r="Z31" s="44"/>
      <c r="AA31" s="44"/>
      <c r="AB31" s="44"/>
      <c r="AC31" s="24"/>
      <c r="AD31" s="44"/>
      <c r="AE31" s="44"/>
      <c r="AF31" s="44"/>
      <c r="AG31" s="44"/>
      <c r="AH31" s="44"/>
      <c r="AI31" s="44"/>
    </row>
    <row r="32" spans="1:36" ht="15" customHeight="1" x14ac:dyDescent="0.25">
      <c r="A32" s="8"/>
      <c r="B32" s="44"/>
      <c r="C32" s="44"/>
      <c r="D32" s="44" t="s">
        <v>100</v>
      </c>
      <c r="E32" s="44"/>
      <c r="F32" s="44"/>
      <c r="G32" s="44"/>
      <c r="H32" s="44"/>
      <c r="I32" s="44"/>
      <c r="J32" s="44"/>
      <c r="K32" s="44"/>
      <c r="L32" s="44"/>
      <c r="M32" s="44"/>
      <c r="N32" s="47"/>
      <c r="O32" s="24"/>
      <c r="P32" s="44"/>
      <c r="Q32" s="47"/>
      <c r="R32" s="44"/>
      <c r="S32" s="44"/>
      <c r="T32" s="24"/>
      <c r="U32" s="24"/>
      <c r="V32" s="24"/>
      <c r="W32" s="24"/>
      <c r="X32" s="77"/>
      <c r="Y32" s="44"/>
      <c r="Z32" s="44"/>
      <c r="AA32" s="44"/>
      <c r="AB32" s="44"/>
      <c r="AC32" s="24"/>
      <c r="AD32" s="44"/>
      <c r="AE32" s="44"/>
      <c r="AF32" s="44"/>
      <c r="AG32" s="44"/>
      <c r="AH32" s="44"/>
      <c r="AI32" s="44"/>
    </row>
    <row r="33" spans="1:35" ht="15" customHeight="1" x14ac:dyDescent="0.25">
      <c r="A33" s="8"/>
      <c r="B33" s="44"/>
      <c r="C33" s="44"/>
      <c r="D33" s="44" t="s">
        <v>58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44"/>
      <c r="Q150" s="47"/>
      <c r="R150" s="44"/>
      <c r="S150" s="44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44"/>
      <c r="Q151" s="47"/>
      <c r="R151" s="44"/>
      <c r="S151" s="44"/>
      <c r="T151" s="24"/>
      <c r="U151" s="24"/>
      <c r="V151" s="24"/>
      <c r="W151" s="24"/>
      <c r="X151" s="77"/>
      <c r="Y151" s="7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44"/>
      <c r="Q152" s="47"/>
      <c r="R152" s="44"/>
      <c r="S152" s="44"/>
      <c r="T152" s="24"/>
      <c r="U152" s="24"/>
      <c r="V152" s="24"/>
      <c r="W152" s="24"/>
      <c r="X152" s="77"/>
      <c r="Y152" s="7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</row>
    <row r="154" spans="1:36" ht="15" customHeight="1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</row>
    <row r="155" spans="1:36" ht="15" customHeight="1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ht="15" customHeight="1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  <row r="157" spans="1:36" ht="15" customHeight="1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</row>
    <row r="158" spans="1:36" ht="15" customHeight="1" x14ac:dyDescent="0.2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</row>
    <row r="159" spans="1:36" ht="15" customHeight="1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</row>
    <row r="160" spans="1:36" ht="15" customHeight="1" x14ac:dyDescent="0.2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</row>
    <row r="161" spans="2:36" ht="15" customHeight="1" x14ac:dyDescent="0.2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</row>
    <row r="162" spans="2:36" ht="15" customHeight="1" x14ac:dyDescent="0.2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</row>
    <row r="177" spans="2:33" ht="15" customHeight="1" x14ac:dyDescent="0.2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</row>
    <row r="178" spans="2:33" ht="15" customHeight="1" x14ac:dyDescent="0.2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</row>
    <row r="179" spans="2:33" ht="15" customHeight="1" x14ac:dyDescent="0.2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</row>
    <row r="180" spans="2:33" ht="15" customHeight="1" x14ac:dyDescent="0.2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</row>
    <row r="181" spans="2:33" ht="15" customHeight="1" x14ac:dyDescent="0.2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</row>
    <row r="182" spans="2:33" ht="15" customHeight="1" x14ac:dyDescent="0.2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</row>
    <row r="183" spans="2:33" ht="15" customHeight="1" x14ac:dyDescent="0.2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</row>
    <row r="184" spans="2:33" ht="15" customHeight="1" x14ac:dyDescent="0.2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</row>
    <row r="185" spans="2:33" ht="15" customHeight="1" x14ac:dyDescent="0.2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</row>
    <row r="186" spans="2:33" ht="15" customHeight="1" x14ac:dyDescent="0.2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</row>
    <row r="187" spans="2:33" ht="15" customHeight="1" x14ac:dyDescent="0.2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</row>
    <row r="188" spans="2:33" ht="15" customHeight="1" x14ac:dyDescent="0.2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</row>
    <row r="189" spans="2:33" ht="15" customHeight="1" x14ac:dyDescent="0.2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</row>
    <row r="190" spans="2:33" ht="15" customHeight="1" x14ac:dyDescent="0.2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</row>
    <row r="191" spans="2:33" ht="15" customHeight="1" x14ac:dyDescent="0.2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</row>
    <row r="192" spans="2:33" ht="15" customHeight="1" x14ac:dyDescent="0.2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</row>
    <row r="193" spans="2:33" ht="15" customHeight="1" x14ac:dyDescent="0.2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</row>
    <row r="194" spans="2:33" ht="15" customHeight="1" x14ac:dyDescent="0.2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</row>
    <row r="195" spans="2:33" ht="15" customHeight="1" x14ac:dyDescent="0.2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</row>
    <row r="196" spans="2:33" ht="15" customHeight="1" x14ac:dyDescent="0.2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</row>
    <row r="197" spans="2:33" ht="15" customHeight="1" x14ac:dyDescent="0.2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</row>
    <row r="198" spans="2:33" ht="15" customHeight="1" x14ac:dyDescent="0.2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</row>
    <row r="199" spans="2:33" ht="15" customHeight="1" x14ac:dyDescent="0.2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</row>
    <row r="200" spans="2:33" ht="15" customHeight="1" x14ac:dyDescent="0.2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</row>
    <row r="201" spans="2:33" ht="15" customHeight="1" x14ac:dyDescent="0.2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</row>
    <row r="202" spans="2:33" ht="15" customHeight="1" x14ac:dyDescent="0.2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</row>
    <row r="203" spans="2:33" ht="15" customHeight="1" x14ac:dyDescent="0.2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</row>
    <row r="204" spans="2:33" ht="15" customHeight="1" x14ac:dyDescent="0.2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</row>
    <row r="205" spans="2:33" ht="15" customHeight="1" x14ac:dyDescent="0.2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</row>
    <row r="206" spans="2:33" ht="15" customHeight="1" x14ac:dyDescent="0.2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</row>
    <row r="207" spans="2:33" ht="15" customHeight="1" x14ac:dyDescent="0.2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</row>
    <row r="208" spans="2:33" ht="15" customHeight="1" x14ac:dyDescent="0.2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</row>
    <row r="209" spans="2:33" ht="15" customHeight="1" x14ac:dyDescent="0.2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</row>
    <row r="210" spans="2:33" ht="15" customHeight="1" x14ac:dyDescent="0.2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</row>
    <row r="211" spans="2:33" ht="15" customHeight="1" x14ac:dyDescent="0.2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</row>
    <row r="212" spans="2:33" ht="15" customHeight="1" x14ac:dyDescent="0.2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</row>
    <row r="213" spans="2:33" ht="15" customHeight="1" x14ac:dyDescent="0.2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</row>
    <row r="214" spans="2:33" ht="15" customHeight="1" x14ac:dyDescent="0.2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</row>
    <row r="215" spans="2:33" ht="15" customHeight="1" x14ac:dyDescent="0.2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</row>
    <row r="216" spans="2:33" ht="15" customHeight="1" x14ac:dyDescent="0.2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</row>
    <row r="217" spans="2:33" ht="15" customHeight="1" x14ac:dyDescent="0.2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</row>
    <row r="218" spans="2:33" ht="1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</row>
    <row r="219" spans="2:33" ht="1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</row>
    <row r="220" spans="2:33" ht="1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</row>
    <row r="221" spans="2:33" ht="1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</row>
    <row r="222" spans="2:33" ht="1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</row>
    <row r="223" spans="2:33" ht="1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</row>
    <row r="224" spans="2:33" ht="15" customHeight="1" x14ac:dyDescent="0.2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</row>
    <row r="225" spans="2:33" ht="15" customHeight="1" x14ac:dyDescent="0.2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</row>
    <row r="226" spans="2:33" ht="15" customHeight="1" x14ac:dyDescent="0.2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</row>
    <row r="227" spans="2:33" ht="15" customHeight="1" x14ac:dyDescent="0.2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</row>
    <row r="228" spans="2:33" ht="15" customHeight="1" x14ac:dyDescent="0.2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</row>
    <row r="229" spans="2:33" ht="15" customHeight="1" x14ac:dyDescent="0.2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</row>
    <row r="230" spans="2:33" ht="15" customHeight="1" x14ac:dyDescent="0.2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</row>
    <row r="231" spans="2:33" ht="15" customHeight="1" x14ac:dyDescent="0.2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</row>
    <row r="232" spans="2:33" ht="15" customHeight="1" x14ac:dyDescent="0.2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</row>
    <row r="233" spans="2:33" ht="15" customHeight="1" x14ac:dyDescent="0.2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</row>
    <row r="234" spans="2:33" ht="15" customHeight="1" x14ac:dyDescent="0.2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</row>
    <row r="235" spans="2:33" ht="15" customHeight="1" x14ac:dyDescent="0.2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</row>
    <row r="236" spans="2:33" ht="15" customHeight="1" x14ac:dyDescent="0.2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</row>
    <row r="237" spans="2:33" ht="15" customHeight="1" x14ac:dyDescent="0.2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</row>
    <row r="238" spans="2:33" ht="15" customHeight="1" x14ac:dyDescent="0.2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</row>
    <row r="239" spans="2:33" ht="15" customHeight="1" x14ac:dyDescent="0.2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</row>
    <row r="240" spans="2:33" ht="15" customHeight="1" x14ac:dyDescent="0.2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</row>
    <row r="241" spans="2:33" ht="15" customHeight="1" x14ac:dyDescent="0.2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</row>
    <row r="242" spans="2:33" ht="15" customHeight="1" x14ac:dyDescent="0.2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</row>
    <row r="243" spans="2:33" ht="15" customHeight="1" x14ac:dyDescent="0.2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</row>
    <row r="244" spans="2:33" ht="15" customHeight="1" x14ac:dyDescent="0.2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</row>
    <row r="245" spans="2:33" ht="15" customHeight="1" x14ac:dyDescent="0.2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</row>
    <row r="246" spans="2:33" ht="15" customHeight="1" x14ac:dyDescent="0.2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</row>
    <row r="247" spans="2:33" ht="15" customHeight="1" x14ac:dyDescent="0.2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</row>
    <row r="248" spans="2:33" ht="15" customHeight="1" x14ac:dyDescent="0.2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</row>
    <row r="249" spans="2:33" ht="15" customHeight="1" x14ac:dyDescent="0.2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</row>
    <row r="250" spans="2:33" ht="15" customHeight="1" x14ac:dyDescent="0.2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</row>
    <row r="251" spans="2:33" ht="15" customHeight="1" x14ac:dyDescent="0.2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</row>
    <row r="252" spans="2:33" ht="15" customHeight="1" x14ac:dyDescent="0.2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</row>
    <row r="253" spans="2:33" ht="15" customHeight="1" x14ac:dyDescent="0.2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</row>
    <row r="254" spans="2:33" ht="15" customHeight="1" x14ac:dyDescent="0.2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</row>
    <row r="255" spans="2:33" ht="15" customHeight="1" x14ac:dyDescent="0.2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</row>
    <row r="256" spans="2:33" ht="15" customHeight="1" x14ac:dyDescent="0.2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</row>
    <row r="257" spans="2:33" ht="15" customHeight="1" x14ac:dyDescent="0.2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</row>
    <row r="258" spans="2:33" ht="15" customHeight="1" x14ac:dyDescent="0.2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</row>
    <row r="259" spans="2:33" ht="15" customHeight="1" x14ac:dyDescent="0.2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</row>
    <row r="260" spans="2:33" ht="15" customHeight="1" x14ac:dyDescent="0.2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</row>
    <row r="261" spans="2:33" ht="15" customHeight="1" x14ac:dyDescent="0.2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</row>
    <row r="262" spans="2:33" ht="15" customHeight="1" x14ac:dyDescent="0.2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</row>
    <row r="263" spans="2:33" ht="15" customHeight="1" x14ac:dyDescent="0.2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</row>
    <row r="264" spans="2:33" ht="15" customHeight="1" x14ac:dyDescent="0.2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</row>
    <row r="265" spans="2:33" ht="15" customHeight="1" x14ac:dyDescent="0.2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</row>
    <row r="266" spans="2:33" ht="15" customHeight="1" x14ac:dyDescent="0.2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</row>
    <row r="267" spans="2:33" ht="15" customHeight="1" x14ac:dyDescent="0.2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</row>
    <row r="268" spans="2:33" ht="15" customHeight="1" x14ac:dyDescent="0.2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</row>
    <row r="269" spans="2:33" ht="15" customHeight="1" x14ac:dyDescent="0.2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</row>
    <row r="270" spans="2:33" ht="15" customHeight="1" x14ac:dyDescent="0.2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</row>
    <row r="271" spans="2:33" ht="15" customHeight="1" x14ac:dyDescent="0.2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</row>
    <row r="272" spans="2:33" ht="15" customHeight="1" x14ac:dyDescent="0.2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</row>
    <row r="273" spans="2:33" ht="15" customHeight="1" x14ac:dyDescent="0.2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</row>
    <row r="274" spans="2:33" ht="15" customHeight="1" x14ac:dyDescent="0.2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</row>
    <row r="275" spans="2:33" ht="15" customHeight="1" x14ac:dyDescent="0.2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</row>
    <row r="276" spans="2:33" ht="15" customHeight="1" x14ac:dyDescent="0.2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</row>
    <row r="277" spans="2:33" ht="15" customHeight="1" x14ac:dyDescent="0.2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</row>
    <row r="278" spans="2:33" ht="15" customHeight="1" x14ac:dyDescent="0.2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</row>
    <row r="279" spans="2:33" ht="15" customHeight="1" x14ac:dyDescent="0.2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</row>
    <row r="280" spans="2:33" ht="15" customHeight="1" x14ac:dyDescent="0.2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</row>
    <row r="281" spans="2:33" ht="15" customHeight="1" x14ac:dyDescent="0.2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</row>
    <row r="282" spans="2:33" ht="15" customHeight="1" x14ac:dyDescent="0.2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</row>
    <row r="283" spans="2:33" ht="15" customHeight="1" x14ac:dyDescent="0.2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</row>
    <row r="284" spans="2:33" ht="15" customHeight="1" x14ac:dyDescent="0.2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</row>
    <row r="285" spans="2:33" ht="15" customHeight="1" x14ac:dyDescent="0.2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</row>
    <row r="286" spans="2:33" ht="15" customHeight="1" x14ac:dyDescent="0.2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</row>
    <row r="287" spans="2:33" ht="15" customHeight="1" x14ac:dyDescent="0.2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</row>
    <row r="288" spans="2:33" ht="15" customHeight="1" x14ac:dyDescent="0.2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</row>
    <row r="289" spans="2:33" ht="15" customHeight="1" x14ac:dyDescent="0.2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</row>
    <row r="290" spans="2:33" ht="15" customHeight="1" x14ac:dyDescent="0.2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</row>
    <row r="291" spans="2:33" ht="15" customHeight="1" x14ac:dyDescent="0.2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</row>
    <row r="292" spans="2:33" ht="15" customHeight="1" x14ac:dyDescent="0.2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</row>
    <row r="293" spans="2:33" ht="15" customHeight="1" x14ac:dyDescent="0.2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</row>
    <row r="294" spans="2:33" ht="15" customHeight="1" x14ac:dyDescent="0.2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</row>
    <row r="295" spans="2:33" ht="15" customHeight="1" x14ac:dyDescent="0.2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</row>
    <row r="296" spans="2:33" ht="15" customHeight="1" x14ac:dyDescent="0.2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</row>
    <row r="297" spans="2:33" ht="15" customHeight="1" x14ac:dyDescent="0.2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</row>
    <row r="298" spans="2:33" ht="15" customHeight="1" x14ac:dyDescent="0.2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</row>
    <row r="299" spans="2:33" ht="15" customHeight="1" x14ac:dyDescent="0.2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</row>
    <row r="300" spans="2:33" ht="15" customHeight="1" x14ac:dyDescent="0.2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</row>
    <row r="301" spans="2:33" ht="15" customHeight="1" x14ac:dyDescent="0.2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</row>
    <row r="302" spans="2:33" ht="15" customHeight="1" x14ac:dyDescent="0.2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</row>
    <row r="303" spans="2:33" ht="15" customHeight="1" x14ac:dyDescent="0.2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</row>
    <row r="304" spans="2:33" ht="15" customHeight="1" x14ac:dyDescent="0.2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</row>
    <row r="305" spans="2:33" ht="15" customHeight="1" x14ac:dyDescent="0.2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</row>
    <row r="306" spans="2:33" ht="15" customHeight="1" x14ac:dyDescent="0.2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</row>
    <row r="307" spans="2:33" ht="15" customHeight="1" x14ac:dyDescent="0.2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</row>
    <row r="308" spans="2:33" ht="15" customHeight="1" x14ac:dyDescent="0.2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</row>
    <row r="309" spans="2:33" ht="15" customHeight="1" x14ac:dyDescent="0.2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</row>
    <row r="310" spans="2:33" ht="15" customHeight="1" x14ac:dyDescent="0.2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</row>
    <row r="311" spans="2:33" ht="15" customHeight="1" x14ac:dyDescent="0.2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</row>
    <row r="312" spans="2:33" ht="15" customHeight="1" x14ac:dyDescent="0.2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</row>
    <row r="313" spans="2:33" ht="15" customHeight="1" x14ac:dyDescent="0.2"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</row>
    <row r="314" spans="2:33" ht="15" customHeight="1" x14ac:dyDescent="0.2"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33</v>
      </c>
      <c r="C1" s="3"/>
      <c r="D1" s="4"/>
      <c r="E1" s="5" t="s">
        <v>89</v>
      </c>
      <c r="F1" s="175"/>
      <c r="G1" s="146"/>
      <c r="H1" s="14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5"/>
      <c r="AB1" s="175"/>
      <c r="AC1" s="146"/>
      <c r="AD1" s="14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2" t="s">
        <v>57</v>
      </c>
      <c r="C2" s="83"/>
      <c r="D2" s="176"/>
      <c r="E2" s="13" t="s">
        <v>12</v>
      </c>
      <c r="F2" s="14"/>
      <c r="G2" s="14"/>
      <c r="H2" s="14"/>
      <c r="I2" s="20"/>
      <c r="J2" s="15"/>
      <c r="K2" s="89"/>
      <c r="L2" s="22" t="s">
        <v>90</v>
      </c>
      <c r="M2" s="14"/>
      <c r="N2" s="14"/>
      <c r="O2" s="21"/>
      <c r="P2" s="19"/>
      <c r="Q2" s="22" t="s">
        <v>91</v>
      </c>
      <c r="R2" s="14"/>
      <c r="S2" s="14"/>
      <c r="T2" s="14"/>
      <c r="U2" s="20"/>
      <c r="V2" s="21"/>
      <c r="W2" s="19"/>
      <c r="X2" s="177" t="s">
        <v>92</v>
      </c>
      <c r="Y2" s="178"/>
      <c r="Z2" s="179"/>
      <c r="AA2" s="13" t="s">
        <v>12</v>
      </c>
      <c r="AB2" s="14"/>
      <c r="AC2" s="14"/>
      <c r="AD2" s="14"/>
      <c r="AE2" s="20"/>
      <c r="AF2" s="15"/>
      <c r="AG2" s="89"/>
      <c r="AH2" s="22" t="s">
        <v>93</v>
      </c>
      <c r="AI2" s="14"/>
      <c r="AJ2" s="14"/>
      <c r="AK2" s="21"/>
      <c r="AL2" s="19"/>
      <c r="AM2" s="22" t="s">
        <v>91</v>
      </c>
      <c r="AN2" s="14"/>
      <c r="AO2" s="14"/>
      <c r="AP2" s="14"/>
      <c r="AQ2" s="20"/>
      <c r="AR2" s="21"/>
      <c r="AS2" s="180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0"/>
      <c r="L3" s="18" t="s">
        <v>5</v>
      </c>
      <c r="M3" s="18" t="s">
        <v>6</v>
      </c>
      <c r="N3" s="18" t="s">
        <v>94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0"/>
      <c r="AH3" s="18" t="s">
        <v>5</v>
      </c>
      <c r="AI3" s="18" t="s">
        <v>6</v>
      </c>
      <c r="AJ3" s="18" t="s">
        <v>94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0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>
        <v>1998</v>
      </c>
      <c r="C4" s="33" t="s">
        <v>50</v>
      </c>
      <c r="D4" s="2" t="s">
        <v>35</v>
      </c>
      <c r="E4" s="30">
        <v>1</v>
      </c>
      <c r="F4" s="30">
        <v>0</v>
      </c>
      <c r="G4" s="30">
        <v>0</v>
      </c>
      <c r="H4" s="31">
        <v>0</v>
      </c>
      <c r="I4" s="30">
        <v>0</v>
      </c>
      <c r="J4" s="35">
        <v>0</v>
      </c>
      <c r="K4" s="29"/>
      <c r="L4" s="133"/>
      <c r="M4" s="18"/>
      <c r="N4" s="18"/>
      <c r="O4" s="18"/>
      <c r="P4" s="24"/>
      <c r="Q4" s="30"/>
      <c r="R4" s="30"/>
      <c r="S4" s="31"/>
      <c r="T4" s="30"/>
      <c r="U4" s="30"/>
      <c r="V4" s="181"/>
      <c r="W4" s="29"/>
      <c r="X4" s="30"/>
      <c r="Y4" s="33"/>
      <c r="Z4" s="2"/>
      <c r="AA4" s="30"/>
      <c r="AB4" s="30"/>
      <c r="AC4" s="30"/>
      <c r="AD4" s="31"/>
      <c r="AE4" s="30"/>
      <c r="AF4" s="35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82"/>
      <c r="AS4" s="183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3"/>
      <c r="D5" s="2"/>
      <c r="E5" s="30"/>
      <c r="F5" s="30"/>
      <c r="G5" s="30"/>
      <c r="H5" s="31"/>
      <c r="I5" s="30"/>
      <c r="J5" s="35"/>
      <c r="K5" s="29"/>
      <c r="L5" s="133"/>
      <c r="M5" s="18"/>
      <c r="N5" s="18"/>
      <c r="O5" s="18"/>
      <c r="P5" s="24"/>
      <c r="Q5" s="30"/>
      <c r="R5" s="30"/>
      <c r="S5" s="31"/>
      <c r="T5" s="30"/>
      <c r="U5" s="30"/>
      <c r="V5" s="181"/>
      <c r="W5" s="29"/>
      <c r="X5" s="30"/>
      <c r="Y5" s="33"/>
      <c r="Z5" s="2"/>
      <c r="AA5" s="30"/>
      <c r="AB5" s="30"/>
      <c r="AC5" s="30"/>
      <c r="AD5" s="31"/>
      <c r="AE5" s="30"/>
      <c r="AF5" s="35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82"/>
      <c r="AS5" s="183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>
        <v>2000</v>
      </c>
      <c r="C6" s="33" t="s">
        <v>37</v>
      </c>
      <c r="D6" s="2" t="s">
        <v>35</v>
      </c>
      <c r="E6" s="30">
        <v>25</v>
      </c>
      <c r="F6" s="30">
        <v>0</v>
      </c>
      <c r="G6" s="30">
        <v>2</v>
      </c>
      <c r="H6" s="31">
        <v>5</v>
      </c>
      <c r="I6" s="30">
        <v>44</v>
      </c>
      <c r="J6" s="35">
        <v>0.34599999999999997</v>
      </c>
      <c r="K6" s="29">
        <v>127</v>
      </c>
      <c r="L6" s="133"/>
      <c r="M6" s="18"/>
      <c r="N6" s="18"/>
      <c r="O6" s="18"/>
      <c r="P6" s="24"/>
      <c r="Q6" s="30"/>
      <c r="R6" s="30"/>
      <c r="S6" s="31"/>
      <c r="T6" s="30"/>
      <c r="U6" s="30"/>
      <c r="V6" s="181"/>
      <c r="W6" s="29"/>
      <c r="X6" s="30"/>
      <c r="Y6" s="33"/>
      <c r="Z6" s="2"/>
      <c r="AA6" s="30"/>
      <c r="AB6" s="30"/>
      <c r="AC6" s="30"/>
      <c r="AD6" s="31"/>
      <c r="AE6" s="30"/>
      <c r="AF6" s="35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82"/>
      <c r="AS6" s="183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>
        <v>2001</v>
      </c>
      <c r="C7" s="33" t="s">
        <v>49</v>
      </c>
      <c r="D7" s="2" t="s">
        <v>35</v>
      </c>
      <c r="E7" s="30">
        <v>21</v>
      </c>
      <c r="F7" s="30">
        <v>0</v>
      </c>
      <c r="G7" s="30">
        <v>10</v>
      </c>
      <c r="H7" s="31">
        <v>6</v>
      </c>
      <c r="I7" s="30">
        <v>38</v>
      </c>
      <c r="J7" s="35">
        <v>0.39200000000000002</v>
      </c>
      <c r="K7" s="29">
        <v>97</v>
      </c>
      <c r="L7" s="133"/>
      <c r="M7" s="18"/>
      <c r="N7" s="18"/>
      <c r="O7" s="18"/>
      <c r="P7" s="24"/>
      <c r="Q7" s="30"/>
      <c r="R7" s="30"/>
      <c r="S7" s="31"/>
      <c r="T7" s="30"/>
      <c r="U7" s="30"/>
      <c r="V7" s="181"/>
      <c r="W7" s="29"/>
      <c r="X7" s="30"/>
      <c r="Y7" s="33"/>
      <c r="Z7" s="2"/>
      <c r="AA7" s="30"/>
      <c r="AB7" s="30"/>
      <c r="AC7" s="30"/>
      <c r="AD7" s="31"/>
      <c r="AE7" s="30"/>
      <c r="AF7" s="35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82"/>
      <c r="AS7" s="183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2002</v>
      </c>
      <c r="C8" s="33" t="s">
        <v>50</v>
      </c>
      <c r="D8" s="2" t="s">
        <v>35</v>
      </c>
      <c r="E8" s="30">
        <v>12</v>
      </c>
      <c r="F8" s="30">
        <v>0</v>
      </c>
      <c r="G8" s="30">
        <v>4</v>
      </c>
      <c r="H8" s="31">
        <v>9</v>
      </c>
      <c r="I8" s="30">
        <v>37</v>
      </c>
      <c r="J8" s="35">
        <v>0.50700000000000001</v>
      </c>
      <c r="K8" s="29">
        <v>73</v>
      </c>
      <c r="L8" s="133"/>
      <c r="M8" s="18"/>
      <c r="N8" s="18"/>
      <c r="O8" s="18"/>
      <c r="P8" s="24"/>
      <c r="Q8" s="30"/>
      <c r="R8" s="30"/>
      <c r="S8" s="31"/>
      <c r="T8" s="30"/>
      <c r="U8" s="30"/>
      <c r="V8" s="181"/>
      <c r="W8" s="29"/>
      <c r="X8" s="30">
        <v>2002</v>
      </c>
      <c r="Y8" s="30" t="s">
        <v>51</v>
      </c>
      <c r="Z8" s="2" t="s">
        <v>56</v>
      </c>
      <c r="AA8" s="30">
        <v>4</v>
      </c>
      <c r="AB8" s="30">
        <v>0</v>
      </c>
      <c r="AC8" s="30">
        <v>3</v>
      </c>
      <c r="AD8" s="30">
        <v>1</v>
      </c>
      <c r="AE8" s="30">
        <v>21</v>
      </c>
      <c r="AF8" s="53">
        <v>0.63629999999999998</v>
      </c>
      <c r="AG8" s="199">
        <v>33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82"/>
      <c r="AS8" s="183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>
        <v>2003</v>
      </c>
      <c r="C9" s="33" t="s">
        <v>34</v>
      </c>
      <c r="D9" s="2" t="s">
        <v>35</v>
      </c>
      <c r="E9" s="30">
        <v>4</v>
      </c>
      <c r="F9" s="30">
        <v>0</v>
      </c>
      <c r="G9" s="30">
        <v>1</v>
      </c>
      <c r="H9" s="31">
        <v>0</v>
      </c>
      <c r="I9" s="30">
        <v>5</v>
      </c>
      <c r="J9" s="35">
        <v>0.29399999999999998</v>
      </c>
      <c r="K9" s="29">
        <v>17</v>
      </c>
      <c r="L9" s="133"/>
      <c r="M9" s="18"/>
      <c r="N9" s="18"/>
      <c r="O9" s="18"/>
      <c r="P9" s="24"/>
      <c r="Q9" s="30"/>
      <c r="R9" s="30"/>
      <c r="S9" s="31"/>
      <c r="T9" s="30"/>
      <c r="U9" s="30"/>
      <c r="V9" s="181"/>
      <c r="W9" s="29"/>
      <c r="X9" s="30">
        <v>2003</v>
      </c>
      <c r="Y9" s="30" t="s">
        <v>51</v>
      </c>
      <c r="Z9" s="2" t="s">
        <v>56</v>
      </c>
      <c r="AA9" s="30">
        <v>14</v>
      </c>
      <c r="AB9" s="30">
        <v>1</v>
      </c>
      <c r="AC9" s="30">
        <v>2</v>
      </c>
      <c r="AD9" s="30">
        <v>20</v>
      </c>
      <c r="AE9" s="30">
        <v>68</v>
      </c>
      <c r="AF9" s="53">
        <v>0.62960000000000005</v>
      </c>
      <c r="AG9" s="199">
        <v>108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82"/>
      <c r="AS9" s="183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/>
      <c r="C10" s="33"/>
      <c r="D10" s="2"/>
      <c r="E10" s="30"/>
      <c r="F10" s="30"/>
      <c r="G10" s="30"/>
      <c r="H10" s="31"/>
      <c r="I10" s="30"/>
      <c r="J10" s="35"/>
      <c r="K10" s="29"/>
      <c r="L10" s="133"/>
      <c r="M10" s="18"/>
      <c r="N10" s="18"/>
      <c r="O10" s="18"/>
      <c r="P10" s="24"/>
      <c r="Q10" s="30"/>
      <c r="R10" s="30"/>
      <c r="S10" s="31"/>
      <c r="T10" s="30"/>
      <c r="U10" s="30"/>
      <c r="V10" s="181"/>
      <c r="W10" s="29"/>
      <c r="X10" s="30"/>
      <c r="Y10" s="30"/>
      <c r="Z10" s="2"/>
      <c r="AA10" s="30"/>
      <c r="AB10" s="30"/>
      <c r="AC10" s="30"/>
      <c r="AD10" s="30"/>
      <c r="AE10" s="30"/>
      <c r="AF10" s="53"/>
      <c r="AG10" s="19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82"/>
      <c r="AS10" s="183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3"/>
      <c r="D11" s="2"/>
      <c r="E11" s="30"/>
      <c r="F11" s="30"/>
      <c r="G11" s="30"/>
      <c r="H11" s="31"/>
      <c r="I11" s="30"/>
      <c r="J11" s="35"/>
      <c r="K11" s="29"/>
      <c r="L11" s="133"/>
      <c r="M11" s="18"/>
      <c r="N11" s="18"/>
      <c r="O11" s="18"/>
      <c r="P11" s="24"/>
      <c r="Q11" s="30"/>
      <c r="R11" s="30"/>
      <c r="S11" s="31"/>
      <c r="T11" s="30"/>
      <c r="U11" s="30"/>
      <c r="V11" s="181"/>
      <c r="W11" s="29"/>
      <c r="X11" s="30">
        <v>2005</v>
      </c>
      <c r="Y11" s="30" t="s">
        <v>52</v>
      </c>
      <c r="Z11" s="2" t="s">
        <v>47</v>
      </c>
      <c r="AA11" s="30">
        <v>17</v>
      </c>
      <c r="AB11" s="30">
        <v>1</v>
      </c>
      <c r="AC11" s="30">
        <v>16</v>
      </c>
      <c r="AD11" s="30">
        <v>13</v>
      </c>
      <c r="AE11" s="30">
        <v>81</v>
      </c>
      <c r="AF11" s="53">
        <v>0.62790000000000001</v>
      </c>
      <c r="AG11" s="199">
        <v>129</v>
      </c>
      <c r="AH11" s="18"/>
      <c r="AI11" s="18"/>
      <c r="AJ11" s="18"/>
      <c r="AK11" s="18" t="s">
        <v>73</v>
      </c>
      <c r="AL11" s="24"/>
      <c r="AM11" s="30">
        <v>1</v>
      </c>
      <c r="AN11" s="30">
        <v>0</v>
      </c>
      <c r="AO11" s="30">
        <v>0</v>
      </c>
      <c r="AP11" s="30">
        <v>1</v>
      </c>
      <c r="AQ11" s="30">
        <v>4</v>
      </c>
      <c r="AR11" s="182">
        <v>0.66659999999999997</v>
      </c>
      <c r="AS11" s="183">
        <v>6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/>
      <c r="C12" s="33"/>
      <c r="D12" s="2"/>
      <c r="E12" s="30"/>
      <c r="F12" s="30"/>
      <c r="G12" s="30"/>
      <c r="H12" s="31"/>
      <c r="I12" s="30"/>
      <c r="J12" s="35"/>
      <c r="K12" s="29"/>
      <c r="L12" s="133"/>
      <c r="M12" s="18"/>
      <c r="N12" s="18"/>
      <c r="O12" s="18"/>
      <c r="P12" s="24"/>
      <c r="Q12" s="30"/>
      <c r="R12" s="30"/>
      <c r="S12" s="31"/>
      <c r="T12" s="30"/>
      <c r="U12" s="30"/>
      <c r="V12" s="181"/>
      <c r="W12" s="29"/>
      <c r="X12" s="30"/>
      <c r="Y12" s="30"/>
      <c r="Z12" s="2"/>
      <c r="AA12" s="30"/>
      <c r="AB12" s="30"/>
      <c r="AC12" s="30"/>
      <c r="AD12" s="30"/>
      <c r="AE12" s="30"/>
      <c r="AF12" s="53"/>
      <c r="AG12" s="19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82"/>
      <c r="AS12" s="183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33"/>
      <c r="D13" s="2"/>
      <c r="E13" s="30"/>
      <c r="F13" s="30"/>
      <c r="G13" s="30"/>
      <c r="H13" s="31"/>
      <c r="I13" s="30"/>
      <c r="J13" s="35"/>
      <c r="K13" s="29"/>
      <c r="L13" s="133"/>
      <c r="M13" s="18"/>
      <c r="N13" s="18"/>
      <c r="O13" s="18"/>
      <c r="P13" s="24"/>
      <c r="Q13" s="30"/>
      <c r="R13" s="30"/>
      <c r="S13" s="31"/>
      <c r="T13" s="30"/>
      <c r="U13" s="30"/>
      <c r="V13" s="181"/>
      <c r="W13" s="29"/>
      <c r="X13" s="30">
        <v>2007</v>
      </c>
      <c r="Y13" s="30" t="s">
        <v>50</v>
      </c>
      <c r="Z13" s="2" t="s">
        <v>47</v>
      </c>
      <c r="AA13" s="30">
        <v>16</v>
      </c>
      <c r="AB13" s="30">
        <v>5</v>
      </c>
      <c r="AC13" s="30">
        <v>23</v>
      </c>
      <c r="AD13" s="30">
        <v>17</v>
      </c>
      <c r="AE13" s="30">
        <v>83</v>
      </c>
      <c r="AF13" s="53">
        <v>0.63839999999999997</v>
      </c>
      <c r="AG13" s="199">
        <v>130</v>
      </c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82"/>
      <c r="AS13" s="183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/>
      <c r="C14" s="33"/>
      <c r="D14" s="2"/>
      <c r="E14" s="30"/>
      <c r="F14" s="30"/>
      <c r="G14" s="30"/>
      <c r="H14" s="31"/>
      <c r="I14" s="30"/>
      <c r="J14" s="35"/>
      <c r="K14" s="29"/>
      <c r="L14" s="133"/>
      <c r="M14" s="18"/>
      <c r="N14" s="18"/>
      <c r="O14" s="18"/>
      <c r="P14" s="24"/>
      <c r="Q14" s="30"/>
      <c r="R14" s="30"/>
      <c r="S14" s="31"/>
      <c r="T14" s="30"/>
      <c r="U14" s="30"/>
      <c r="V14" s="181"/>
      <c r="W14" s="29"/>
      <c r="X14" s="30">
        <v>2008</v>
      </c>
      <c r="Y14" s="30" t="s">
        <v>50</v>
      </c>
      <c r="Z14" s="2" t="s">
        <v>47</v>
      </c>
      <c r="AA14" s="30">
        <v>4</v>
      </c>
      <c r="AB14" s="30">
        <v>0</v>
      </c>
      <c r="AC14" s="30">
        <v>2</v>
      </c>
      <c r="AD14" s="30">
        <v>1</v>
      </c>
      <c r="AE14" s="30">
        <v>12</v>
      </c>
      <c r="AF14" s="53">
        <v>0.57140000000000002</v>
      </c>
      <c r="AG14" s="199">
        <v>21</v>
      </c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82"/>
      <c r="AS14" s="183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/>
      <c r="C15" s="33"/>
      <c r="D15" s="2"/>
      <c r="E15" s="30"/>
      <c r="F15" s="30"/>
      <c r="G15" s="30"/>
      <c r="H15" s="31"/>
      <c r="I15" s="30"/>
      <c r="J15" s="35"/>
      <c r="K15" s="29"/>
      <c r="L15" s="133"/>
      <c r="M15" s="18"/>
      <c r="N15" s="18"/>
      <c r="O15" s="18"/>
      <c r="P15" s="24"/>
      <c r="Q15" s="30"/>
      <c r="R15" s="30"/>
      <c r="S15" s="31"/>
      <c r="T15" s="30"/>
      <c r="U15" s="30"/>
      <c r="V15" s="181"/>
      <c r="W15" s="29"/>
      <c r="X15" s="30">
        <v>2009</v>
      </c>
      <c r="Y15" s="30" t="s">
        <v>53</v>
      </c>
      <c r="Z15" s="2" t="s">
        <v>48</v>
      </c>
      <c r="AA15" s="30">
        <v>6</v>
      </c>
      <c r="AB15" s="30">
        <v>1</v>
      </c>
      <c r="AC15" s="30">
        <v>8</v>
      </c>
      <c r="AD15" s="30">
        <v>6</v>
      </c>
      <c r="AE15" s="30">
        <v>24</v>
      </c>
      <c r="AF15" s="53">
        <v>0.61529999999999996</v>
      </c>
      <c r="AG15" s="199">
        <v>39</v>
      </c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82"/>
      <c r="AS15" s="183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0"/>
      <c r="C16" s="33"/>
      <c r="D16" s="2"/>
      <c r="E16" s="30"/>
      <c r="F16" s="30"/>
      <c r="G16" s="30"/>
      <c r="H16" s="31"/>
      <c r="I16" s="30"/>
      <c r="J16" s="35"/>
      <c r="K16" s="29"/>
      <c r="L16" s="133"/>
      <c r="M16" s="18"/>
      <c r="N16" s="18"/>
      <c r="O16" s="18"/>
      <c r="P16" s="24"/>
      <c r="Q16" s="30"/>
      <c r="R16" s="30"/>
      <c r="S16" s="31"/>
      <c r="T16" s="30"/>
      <c r="U16" s="30"/>
      <c r="V16" s="181"/>
      <c r="W16" s="29"/>
      <c r="X16" s="30">
        <v>2010</v>
      </c>
      <c r="Y16" s="30" t="s">
        <v>53</v>
      </c>
      <c r="Z16" s="2" t="s">
        <v>48</v>
      </c>
      <c r="AA16" s="30">
        <v>3</v>
      </c>
      <c r="AB16" s="30">
        <v>1</v>
      </c>
      <c r="AC16" s="30">
        <v>2</v>
      </c>
      <c r="AD16" s="30">
        <v>4</v>
      </c>
      <c r="AE16" s="30">
        <v>8</v>
      </c>
      <c r="AF16" s="53">
        <v>0.66659999999999997</v>
      </c>
      <c r="AG16" s="199">
        <v>12</v>
      </c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82"/>
      <c r="AS16" s="183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0"/>
      <c r="C17" s="33"/>
      <c r="D17" s="2"/>
      <c r="E17" s="30"/>
      <c r="F17" s="30"/>
      <c r="G17" s="30"/>
      <c r="H17" s="31"/>
      <c r="I17" s="30"/>
      <c r="J17" s="35"/>
      <c r="K17" s="29"/>
      <c r="L17" s="133"/>
      <c r="M17" s="18"/>
      <c r="N17" s="18"/>
      <c r="O17" s="18"/>
      <c r="P17" s="24"/>
      <c r="Q17" s="30"/>
      <c r="R17" s="30"/>
      <c r="S17" s="31"/>
      <c r="T17" s="30"/>
      <c r="U17" s="30"/>
      <c r="V17" s="181"/>
      <c r="W17" s="29"/>
      <c r="X17" s="30">
        <v>2011</v>
      </c>
      <c r="Y17" s="30" t="s">
        <v>52</v>
      </c>
      <c r="Z17" s="2" t="s">
        <v>101</v>
      </c>
      <c r="AA17" s="30">
        <v>4</v>
      </c>
      <c r="AB17" s="30">
        <v>0</v>
      </c>
      <c r="AC17" s="30">
        <v>1</v>
      </c>
      <c r="AD17" s="30">
        <v>3</v>
      </c>
      <c r="AE17" s="30">
        <v>12</v>
      </c>
      <c r="AF17" s="53">
        <v>0.57140000000000002</v>
      </c>
      <c r="AG17" s="199">
        <v>21</v>
      </c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82"/>
      <c r="AS17" s="183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30"/>
      <c r="C18" s="33"/>
      <c r="D18" s="2"/>
      <c r="E18" s="30"/>
      <c r="F18" s="30"/>
      <c r="G18" s="30"/>
      <c r="H18" s="31"/>
      <c r="I18" s="30"/>
      <c r="J18" s="35"/>
      <c r="K18" s="29"/>
      <c r="L18" s="133"/>
      <c r="M18" s="18"/>
      <c r="N18" s="18"/>
      <c r="O18" s="18"/>
      <c r="P18" s="24"/>
      <c r="Q18" s="30"/>
      <c r="R18" s="30"/>
      <c r="S18" s="31"/>
      <c r="T18" s="30"/>
      <c r="U18" s="30"/>
      <c r="V18" s="181"/>
      <c r="W18" s="29"/>
      <c r="X18" s="30">
        <v>2013</v>
      </c>
      <c r="Y18" s="30" t="s">
        <v>50</v>
      </c>
      <c r="Z18" s="2" t="s">
        <v>47</v>
      </c>
      <c r="AA18" s="30">
        <v>3</v>
      </c>
      <c r="AB18" s="30">
        <v>0</v>
      </c>
      <c r="AC18" s="30">
        <v>0</v>
      </c>
      <c r="AD18" s="30">
        <v>0</v>
      </c>
      <c r="AE18" s="30">
        <v>0</v>
      </c>
      <c r="AF18" s="53">
        <v>0</v>
      </c>
      <c r="AG18" s="199">
        <v>1</v>
      </c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182"/>
      <c r="AS18" s="183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30"/>
      <c r="C19" s="33"/>
      <c r="D19" s="2"/>
      <c r="E19" s="30"/>
      <c r="F19" s="30"/>
      <c r="G19" s="30"/>
      <c r="H19" s="31"/>
      <c r="I19" s="30"/>
      <c r="J19" s="35"/>
      <c r="K19" s="29"/>
      <c r="L19" s="133"/>
      <c r="M19" s="18"/>
      <c r="N19" s="18"/>
      <c r="O19" s="18"/>
      <c r="P19" s="24"/>
      <c r="Q19" s="30"/>
      <c r="R19" s="30"/>
      <c r="S19" s="31"/>
      <c r="T19" s="30"/>
      <c r="U19" s="30"/>
      <c r="V19" s="181"/>
      <c r="W19" s="29"/>
      <c r="X19" s="30"/>
      <c r="Y19" s="30"/>
      <c r="Z19" s="2"/>
      <c r="AA19" s="30"/>
      <c r="AB19" s="30"/>
      <c r="AC19" s="30"/>
      <c r="AD19" s="30"/>
      <c r="AE19" s="30"/>
      <c r="AF19" s="53"/>
      <c r="AG19" s="199"/>
      <c r="AH19" s="18"/>
      <c r="AI19" s="18"/>
      <c r="AJ19" s="18"/>
      <c r="AK19" s="18"/>
      <c r="AL19" s="24"/>
      <c r="AM19" s="30"/>
      <c r="AN19" s="30"/>
      <c r="AO19" s="30"/>
      <c r="AP19" s="30"/>
      <c r="AQ19" s="30"/>
      <c r="AR19" s="182"/>
      <c r="AS19" s="183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30"/>
      <c r="C20" s="33"/>
      <c r="D20" s="2"/>
      <c r="E20" s="30"/>
      <c r="F20" s="30"/>
      <c r="G20" s="30"/>
      <c r="H20" s="31"/>
      <c r="I20" s="30"/>
      <c r="J20" s="35"/>
      <c r="K20" s="29"/>
      <c r="L20" s="133"/>
      <c r="M20" s="18"/>
      <c r="N20" s="18"/>
      <c r="O20" s="18"/>
      <c r="P20" s="24"/>
      <c r="Q20" s="30"/>
      <c r="R20" s="30"/>
      <c r="S20" s="31"/>
      <c r="T20" s="30"/>
      <c r="U20" s="30"/>
      <c r="V20" s="181"/>
      <c r="W20" s="29"/>
      <c r="X20" s="30">
        <v>2015</v>
      </c>
      <c r="Y20" s="30" t="s">
        <v>53</v>
      </c>
      <c r="Z20" s="2" t="s">
        <v>47</v>
      </c>
      <c r="AA20" s="30">
        <v>8</v>
      </c>
      <c r="AB20" s="30">
        <v>0</v>
      </c>
      <c r="AC20" s="30">
        <v>14</v>
      </c>
      <c r="AD20" s="30">
        <v>2</v>
      </c>
      <c r="AE20" s="30">
        <v>27</v>
      </c>
      <c r="AF20" s="53">
        <v>0.5</v>
      </c>
      <c r="AG20" s="199">
        <v>54</v>
      </c>
      <c r="AH20" s="18"/>
      <c r="AI20" s="18"/>
      <c r="AJ20" s="18"/>
      <c r="AK20" s="18"/>
      <c r="AL20" s="24"/>
      <c r="AM20" s="30">
        <v>7</v>
      </c>
      <c r="AN20" s="30">
        <v>1</v>
      </c>
      <c r="AO20" s="30">
        <v>16</v>
      </c>
      <c r="AP20" s="30">
        <v>7</v>
      </c>
      <c r="AQ20" s="30">
        <v>41</v>
      </c>
      <c r="AR20" s="182">
        <v>0.66120000000000001</v>
      </c>
      <c r="AS20" s="183">
        <v>62</v>
      </c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87" t="s">
        <v>95</v>
      </c>
      <c r="C21" s="86"/>
      <c r="D21" s="85"/>
      <c r="E21" s="84">
        <f>SUM(E4:E20)</f>
        <v>63</v>
      </c>
      <c r="F21" s="84">
        <f>SUM(F4:F20)</f>
        <v>0</v>
      </c>
      <c r="G21" s="84">
        <f>SUM(G4:G20)</f>
        <v>17</v>
      </c>
      <c r="H21" s="84">
        <f>SUM(H4:H20)</f>
        <v>20</v>
      </c>
      <c r="I21" s="84">
        <f>SUM(I4:I20)</f>
        <v>124</v>
      </c>
      <c r="J21" s="184">
        <v>0</v>
      </c>
      <c r="K21" s="89">
        <f>SUM(K4:K20)</f>
        <v>314</v>
      </c>
      <c r="L21" s="22"/>
      <c r="M21" s="20"/>
      <c r="N21" s="185"/>
      <c r="O21" s="186"/>
      <c r="P21" s="24"/>
      <c r="Q21" s="84">
        <f>SUM(Q4:Q20)</f>
        <v>0</v>
      </c>
      <c r="R21" s="84">
        <f>SUM(R4:R20)</f>
        <v>0</v>
      </c>
      <c r="S21" s="84">
        <f>SUM(S4:S20)</f>
        <v>0</v>
      </c>
      <c r="T21" s="84">
        <f>SUM(T4:T20)</f>
        <v>0</v>
      </c>
      <c r="U21" s="84">
        <f>SUM(U4:U20)</f>
        <v>0</v>
      </c>
      <c r="V21" s="42">
        <v>0</v>
      </c>
      <c r="W21" s="89">
        <f>SUM(W4:W20)</f>
        <v>0</v>
      </c>
      <c r="X21" s="16" t="s">
        <v>95</v>
      </c>
      <c r="Y21" s="17"/>
      <c r="Z21" s="15"/>
      <c r="AA21" s="84">
        <f>SUM(AA4:AA20)</f>
        <v>79</v>
      </c>
      <c r="AB21" s="84">
        <f>SUM(AB4:AB20)</f>
        <v>9</v>
      </c>
      <c r="AC21" s="84">
        <f>SUM(AC4:AC20)</f>
        <v>71</v>
      </c>
      <c r="AD21" s="84">
        <f>SUM(AD4:AD20)</f>
        <v>67</v>
      </c>
      <c r="AE21" s="84">
        <f>SUM(AE4:AE20)</f>
        <v>336</v>
      </c>
      <c r="AF21" s="184">
        <f>PRODUCT(AE21/AG21)</f>
        <v>0.61313868613138689</v>
      </c>
      <c r="AG21" s="89">
        <f>SUM(AG4:AG20)</f>
        <v>548</v>
      </c>
      <c r="AH21" s="22"/>
      <c r="AI21" s="20"/>
      <c r="AJ21" s="185"/>
      <c r="AK21" s="186"/>
      <c r="AL21" s="24"/>
      <c r="AM21" s="84">
        <f>SUM(AM4:AM20)</f>
        <v>8</v>
      </c>
      <c r="AN21" s="84">
        <f>SUM(AN4:AN20)</f>
        <v>1</v>
      </c>
      <c r="AO21" s="84">
        <f>SUM(AO4:AO20)</f>
        <v>16</v>
      </c>
      <c r="AP21" s="84">
        <f>SUM(AP4:AP20)</f>
        <v>8</v>
      </c>
      <c r="AQ21" s="84">
        <f>SUM(AQ4:AQ20)</f>
        <v>45</v>
      </c>
      <c r="AR21" s="184">
        <f>PRODUCT(AQ21/AS21)</f>
        <v>0.66176470588235292</v>
      </c>
      <c r="AS21" s="180">
        <f>SUM(AS4:AS20)</f>
        <v>68</v>
      </c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5"/>
      <c r="K22" s="29"/>
      <c r="L22" s="24"/>
      <c r="M22" s="24"/>
      <c r="N22" s="24"/>
      <c r="O22" s="24"/>
      <c r="P22" s="44"/>
      <c r="Q22" s="44"/>
      <c r="R22" s="47"/>
      <c r="S22" s="44"/>
      <c r="T22" s="44"/>
      <c r="U22" s="24"/>
      <c r="V22" s="24"/>
      <c r="W22" s="29"/>
      <c r="X22" s="44"/>
      <c r="Y22" s="44"/>
      <c r="Z22" s="44"/>
      <c r="AA22" s="44"/>
      <c r="AB22" s="44"/>
      <c r="AC22" s="44"/>
      <c r="AD22" s="44"/>
      <c r="AE22" s="44"/>
      <c r="AF22" s="45"/>
      <c r="AG22" s="29"/>
      <c r="AH22" s="24"/>
      <c r="AI22" s="24"/>
      <c r="AJ22" s="24"/>
      <c r="AK22" s="24"/>
      <c r="AL22" s="44"/>
      <c r="AM22" s="44"/>
      <c r="AN22" s="47"/>
      <c r="AO22" s="44"/>
      <c r="AP22" s="44"/>
      <c r="AQ22" s="24"/>
      <c r="AR22" s="24"/>
      <c r="AS22" s="29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87" t="s">
        <v>96</v>
      </c>
      <c r="C23" s="188"/>
      <c r="D23" s="189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18" t="s">
        <v>21</v>
      </c>
      <c r="K23" s="24"/>
      <c r="L23" s="18" t="s">
        <v>26</v>
      </c>
      <c r="M23" s="18" t="s">
        <v>27</v>
      </c>
      <c r="N23" s="18" t="s">
        <v>97</v>
      </c>
      <c r="O23" s="18" t="s">
        <v>98</v>
      </c>
      <c r="Q23" s="47"/>
      <c r="R23" s="47" t="s">
        <v>54</v>
      </c>
      <c r="S23" s="47"/>
      <c r="T23" s="44" t="s">
        <v>55</v>
      </c>
      <c r="U23" s="24"/>
      <c r="V23" s="29"/>
      <c r="W23" s="29"/>
      <c r="X23" s="190"/>
      <c r="Y23" s="190"/>
      <c r="Z23" s="190"/>
      <c r="AA23" s="190"/>
      <c r="AB23" s="190"/>
      <c r="AC23" s="47"/>
      <c r="AD23" s="47"/>
      <c r="AE23" s="47"/>
      <c r="AF23" s="44"/>
      <c r="AG23" s="44"/>
      <c r="AH23" s="44"/>
      <c r="AI23" s="44"/>
      <c r="AJ23" s="44"/>
      <c r="AK23" s="44"/>
      <c r="AM23" s="29"/>
      <c r="AN23" s="190"/>
      <c r="AO23" s="190"/>
      <c r="AP23" s="190"/>
      <c r="AQ23" s="190"/>
      <c r="AR23" s="190"/>
      <c r="AS23" s="190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49" t="s">
        <v>99</v>
      </c>
      <c r="C24" s="12"/>
      <c r="D24" s="51"/>
      <c r="E24" s="191">
        <v>37</v>
      </c>
      <c r="F24" s="191">
        <v>2</v>
      </c>
      <c r="G24" s="191">
        <v>10</v>
      </c>
      <c r="H24" s="191">
        <v>13</v>
      </c>
      <c r="I24" s="191">
        <v>75</v>
      </c>
      <c r="J24" s="192">
        <v>0.436</v>
      </c>
      <c r="K24" s="44">
        <f>PRODUCT(I24/J24)</f>
        <v>172.0183486238532</v>
      </c>
      <c r="L24" s="193">
        <f>PRODUCT((F24+G24)/E24)</f>
        <v>0.32432432432432434</v>
      </c>
      <c r="M24" s="193">
        <f>PRODUCT(H24/E24)</f>
        <v>0.35135135135135137</v>
      </c>
      <c r="N24" s="193">
        <f>PRODUCT((F24+G24+H24)/E24)</f>
        <v>0.67567567567567566</v>
      </c>
      <c r="O24" s="193">
        <f>PRODUCT(I24/E24)</f>
        <v>2.0270270270270272</v>
      </c>
      <c r="Q24" s="47"/>
      <c r="R24" s="47"/>
      <c r="S24" s="47"/>
      <c r="T24" s="44" t="s">
        <v>100</v>
      </c>
      <c r="U24" s="44"/>
      <c r="V24" s="44"/>
      <c r="W24" s="44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4"/>
      <c r="AL24" s="44"/>
      <c r="AM24" s="44"/>
      <c r="AN24" s="47"/>
      <c r="AO24" s="47"/>
      <c r="AP24" s="47"/>
      <c r="AQ24" s="47"/>
      <c r="AR24" s="47"/>
      <c r="AS24" s="47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94" t="s">
        <v>57</v>
      </c>
      <c r="C25" s="195"/>
      <c r="D25" s="88"/>
      <c r="E25" s="191">
        <f>PRODUCT(E21+Q21)</f>
        <v>63</v>
      </c>
      <c r="F25" s="191">
        <f>PRODUCT(F21+R21)</f>
        <v>0</v>
      </c>
      <c r="G25" s="191">
        <f>PRODUCT(G21+S21)</f>
        <v>17</v>
      </c>
      <c r="H25" s="191">
        <f>PRODUCT(H21+T21)</f>
        <v>20</v>
      </c>
      <c r="I25" s="191">
        <f>PRODUCT(I21+U21)</f>
        <v>124</v>
      </c>
      <c r="J25" s="192">
        <v>0</v>
      </c>
      <c r="K25" s="44">
        <f>PRODUCT(K21+W21)</f>
        <v>314</v>
      </c>
      <c r="L25" s="193">
        <f>PRODUCT((F25+G25)/E25)</f>
        <v>0.26984126984126983</v>
      </c>
      <c r="M25" s="193">
        <f>PRODUCT(H25/E25)</f>
        <v>0.31746031746031744</v>
      </c>
      <c r="N25" s="193">
        <f>PRODUCT((F25+G25+H25)/E25)</f>
        <v>0.58730158730158732</v>
      </c>
      <c r="O25" s="193">
        <f>PRODUCT(I25/E25)</f>
        <v>1.9682539682539681</v>
      </c>
      <c r="Q25" s="47"/>
      <c r="R25" s="47"/>
      <c r="S25" s="47"/>
      <c r="T25" s="44" t="s">
        <v>58</v>
      </c>
      <c r="U25" s="44"/>
      <c r="V25" s="44"/>
      <c r="W25" s="44"/>
      <c r="X25" s="44"/>
      <c r="Y25" s="44"/>
      <c r="Z25" s="44"/>
      <c r="AA25" s="44"/>
      <c r="AB25" s="44"/>
      <c r="AC25" s="47"/>
      <c r="AD25" s="47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x14ac:dyDescent="0.25">
      <c r="A26" s="44"/>
      <c r="B26" s="38" t="s">
        <v>92</v>
      </c>
      <c r="C26" s="41"/>
      <c r="D26" s="81"/>
      <c r="E26" s="191">
        <f>PRODUCT(AA21+AM21)</f>
        <v>87</v>
      </c>
      <c r="F26" s="191">
        <f>PRODUCT(AB21+AN21)</f>
        <v>10</v>
      </c>
      <c r="G26" s="191">
        <f>PRODUCT(AC21+AO21)</f>
        <v>87</v>
      </c>
      <c r="H26" s="191">
        <f>PRODUCT(AD21+AP21)</f>
        <v>75</v>
      </c>
      <c r="I26" s="191">
        <f>PRODUCT(AE21+AQ21)</f>
        <v>381</v>
      </c>
      <c r="J26" s="192">
        <f>PRODUCT(I26/K26)</f>
        <v>0.61850649350649356</v>
      </c>
      <c r="K26" s="24">
        <f>PRODUCT(AG21+AS21)</f>
        <v>616</v>
      </c>
      <c r="L26" s="193">
        <f>PRODUCT((F26+G26)/E26)</f>
        <v>1.1149425287356323</v>
      </c>
      <c r="M26" s="193">
        <f>PRODUCT(H26/E26)</f>
        <v>0.86206896551724133</v>
      </c>
      <c r="N26" s="193">
        <f>PRODUCT((F26+G26+H26)/E26)</f>
        <v>1.9770114942528736</v>
      </c>
      <c r="O26" s="193">
        <f>PRODUCT(I26/E26)</f>
        <v>4.3793103448275863</v>
      </c>
      <c r="Q26" s="47"/>
      <c r="R26" s="47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7"/>
      <c r="AH26" s="47"/>
      <c r="AI26" s="47"/>
      <c r="AJ26" s="47"/>
      <c r="AK26" s="44"/>
      <c r="AL26" s="2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x14ac:dyDescent="0.25">
      <c r="A27" s="44"/>
      <c r="B27" s="196" t="s">
        <v>95</v>
      </c>
      <c r="C27" s="197"/>
      <c r="D27" s="198"/>
      <c r="E27" s="191">
        <f>SUM(E24:E26)</f>
        <v>187</v>
      </c>
      <c r="F27" s="191">
        <f t="shared" ref="F27:I27" si="0">SUM(F24:F26)</f>
        <v>12</v>
      </c>
      <c r="G27" s="191">
        <f t="shared" si="0"/>
        <v>114</v>
      </c>
      <c r="H27" s="191">
        <f t="shared" si="0"/>
        <v>108</v>
      </c>
      <c r="I27" s="191">
        <f t="shared" si="0"/>
        <v>580</v>
      </c>
      <c r="J27" s="192">
        <f>PRODUCT(I27/K27)</f>
        <v>0.5263070263070263</v>
      </c>
      <c r="K27" s="44">
        <f>SUM(K24:K26)</f>
        <v>1102.0183486238532</v>
      </c>
      <c r="L27" s="193">
        <f>PRODUCT((F27+G27)/E27)</f>
        <v>0.6737967914438503</v>
      </c>
      <c r="M27" s="193">
        <f>PRODUCT(H27/E27)</f>
        <v>0.57754010695187163</v>
      </c>
      <c r="N27" s="193">
        <f>PRODUCT((F27+G27+H27)/E27)</f>
        <v>1.2513368983957218</v>
      </c>
      <c r="O27" s="193">
        <f>PRODUCT(I27/E27)</f>
        <v>3.1016042780748663</v>
      </c>
      <c r="Q27" s="24"/>
      <c r="R27" s="24"/>
      <c r="S27" s="2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24"/>
      <c r="F28" s="24"/>
      <c r="G28" s="24"/>
      <c r="H28" s="24"/>
      <c r="I28" s="24"/>
      <c r="J28" s="44"/>
      <c r="K28" s="44"/>
      <c r="L28" s="24"/>
      <c r="M28" s="24"/>
      <c r="N28" s="24"/>
      <c r="O28" s="2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7"/>
      <c r="AH62" s="47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7"/>
      <c r="AH63" s="47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7"/>
      <c r="AH64" s="47"/>
      <c r="AI64" s="47"/>
      <c r="AJ64" s="47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7"/>
      <c r="AH65" s="47"/>
      <c r="AI65" s="47"/>
      <c r="AJ65" s="47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J87" s="44"/>
      <c r="K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J88" s="44"/>
      <c r="K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7"/>
      <c r="AH96" s="47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7"/>
      <c r="AH97" s="47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7"/>
      <c r="AH98" s="47"/>
      <c r="AI98" s="47"/>
      <c r="AJ98" s="47"/>
      <c r="AK98" s="44"/>
      <c r="AL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7"/>
      <c r="AH99" s="47"/>
      <c r="AI99" s="47"/>
      <c r="AJ99" s="47"/>
      <c r="AK99" s="44"/>
      <c r="AL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7"/>
      <c r="AH181" s="47"/>
      <c r="AI181" s="47"/>
      <c r="AJ181" s="47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7"/>
      <c r="AH182" s="47"/>
      <c r="AI182" s="47"/>
      <c r="AJ182" s="47"/>
      <c r="AK182" s="44"/>
      <c r="AL182" s="2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A183" s="44"/>
      <c r="B183" s="44"/>
      <c r="C183" s="44"/>
      <c r="D183" s="44"/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7"/>
      <c r="AH183" s="47"/>
      <c r="AI183" s="47"/>
      <c r="AJ183" s="47"/>
      <c r="AK183" s="44"/>
      <c r="AL183" s="2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A184" s="44"/>
      <c r="B184" s="44"/>
      <c r="C184" s="44"/>
      <c r="D184" s="44"/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7"/>
      <c r="AH184" s="47"/>
      <c r="AI184" s="47"/>
      <c r="AJ184" s="47"/>
      <c r="AK184" s="44"/>
      <c r="AL184" s="2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7"/>
      <c r="AH185" s="47"/>
      <c r="AI185" s="47"/>
      <c r="AJ185" s="47"/>
      <c r="AK185" s="44"/>
      <c r="AL185" s="2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7"/>
      <c r="AH186" s="47"/>
      <c r="AI186" s="47"/>
      <c r="AJ186" s="47"/>
      <c r="AK186" s="44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7"/>
      <c r="AH187" s="47"/>
      <c r="AI187" s="47"/>
      <c r="AJ187" s="47"/>
      <c r="AK187" s="44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7"/>
      <c r="AH188" s="47"/>
      <c r="AI188" s="47"/>
      <c r="AJ188" s="47"/>
      <c r="AK188" s="44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7"/>
      <c r="AH189" s="47"/>
      <c r="AI189" s="47"/>
      <c r="AJ189" s="47"/>
      <c r="AK189" s="44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7"/>
      <c r="AH190" s="47"/>
      <c r="AI190" s="47"/>
      <c r="AJ190" s="47"/>
      <c r="AK190" s="44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4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24"/>
      <c r="AL192" s="24"/>
    </row>
    <row r="193" spans="12:38" x14ac:dyDescent="0.25">
      <c r="R193" s="29"/>
      <c r="S193" s="2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</row>
    <row r="194" spans="12:38" x14ac:dyDescent="0.25">
      <c r="R194" s="29"/>
      <c r="S194" s="2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</row>
    <row r="195" spans="12:38" x14ac:dyDescent="0.25">
      <c r="R195" s="29"/>
      <c r="S195" s="2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</row>
    <row r="196" spans="12:38" x14ac:dyDescent="0.25">
      <c r="L196"/>
      <c r="M196"/>
      <c r="N196"/>
      <c r="O196"/>
      <c r="P196"/>
      <c r="R196" s="29"/>
      <c r="S196" s="2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x14ac:dyDescent="0.25">
      <c r="L220"/>
      <c r="M220"/>
      <c r="N220"/>
      <c r="O220"/>
      <c r="P220"/>
      <c r="R220" s="29"/>
      <c r="S220" s="29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  <row r="223" spans="12:38" ht="14.25" x14ac:dyDescent="0.2">
      <c r="L223"/>
      <c r="M223"/>
      <c r="N223"/>
      <c r="O223"/>
      <c r="P223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/>
      <c r="AL223"/>
    </row>
    <row r="224" spans="12:38" ht="14.25" x14ac:dyDescent="0.2">
      <c r="L224"/>
      <c r="M224"/>
      <c r="N224"/>
      <c r="O224"/>
      <c r="P224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/>
      <c r="AL2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4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8.28515625" style="156" customWidth="1"/>
    <col min="3" max="3" width="10.5703125" style="157" customWidth="1"/>
    <col min="4" max="4" width="5.85546875" style="156" customWidth="1"/>
    <col min="5" max="7" width="5.7109375" style="157" customWidth="1"/>
    <col min="8" max="8" width="10.7109375" style="157" customWidth="1"/>
    <col min="9" max="9" width="0.5703125" style="157" customWidth="1"/>
    <col min="10" max="12" width="5.7109375" style="157" customWidth="1"/>
    <col min="13" max="13" width="10.7109375" style="157" customWidth="1"/>
    <col min="14" max="16" width="5.7109375" style="157" customWidth="1"/>
    <col min="17" max="17" width="10.5703125" style="157" customWidth="1"/>
    <col min="18" max="20" width="6.28515625" style="158" customWidth="1"/>
    <col min="21" max="23" width="3.7109375" style="126" customWidth="1"/>
    <col min="24" max="24" width="0.5703125" style="157" customWidth="1"/>
    <col min="25" max="28" width="16.7109375" style="126" customWidth="1"/>
    <col min="29" max="29" width="14.7109375" style="126" customWidth="1"/>
    <col min="30" max="30" width="15.28515625" style="126" customWidth="1"/>
    <col min="31" max="31" width="16.5703125" style="126" customWidth="1"/>
    <col min="32" max="32" width="37.85546875" style="126" customWidth="1"/>
    <col min="33" max="33" width="24.28515625" style="126" customWidth="1"/>
    <col min="34" max="34" width="9.140625" style="126"/>
    <col min="35" max="16384" width="9.140625" style="127"/>
  </cols>
  <sheetData>
    <row r="1" spans="1:34" s="101" customFormat="1" ht="23.1" customHeight="1" x14ac:dyDescent="0.3">
      <c r="A1" s="90"/>
      <c r="B1" s="91" t="s">
        <v>59</v>
      </c>
      <c r="C1" s="92"/>
      <c r="D1" s="93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4"/>
      <c r="S1" s="94"/>
      <c r="T1" s="94"/>
      <c r="U1" s="93"/>
      <c r="V1" s="93"/>
      <c r="W1" s="93"/>
      <c r="X1" s="95"/>
      <c r="Y1" s="96"/>
      <c r="Z1" s="96"/>
      <c r="AA1" s="96"/>
      <c r="AB1" s="96"/>
      <c r="AC1" s="97"/>
      <c r="AD1" s="98"/>
      <c r="AE1" s="99"/>
      <c r="AF1" s="99"/>
      <c r="AG1" s="99"/>
      <c r="AH1" s="100"/>
    </row>
    <row r="2" spans="1:34" s="112" customFormat="1" ht="20.100000000000001" customHeight="1" x14ac:dyDescent="0.25">
      <c r="A2" s="102"/>
      <c r="B2" s="103" t="s">
        <v>33</v>
      </c>
      <c r="C2" s="104"/>
      <c r="D2" s="105" t="s">
        <v>89</v>
      </c>
      <c r="E2" s="106"/>
      <c r="F2" s="107"/>
      <c r="G2" s="104"/>
      <c r="H2" s="107"/>
      <c r="I2" s="107"/>
      <c r="J2" s="104"/>
      <c r="K2" s="107"/>
      <c r="L2" s="104"/>
      <c r="M2" s="107"/>
      <c r="N2" s="107"/>
      <c r="O2" s="104"/>
      <c r="P2" s="107"/>
      <c r="Q2" s="106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8"/>
      <c r="AD2" s="109"/>
      <c r="AE2" s="110"/>
      <c r="AF2" s="110"/>
      <c r="AG2" s="110"/>
      <c r="AH2" s="111"/>
    </row>
    <row r="3" spans="1:34" s="122" customFormat="1" ht="15" customHeight="1" x14ac:dyDescent="0.25">
      <c r="A3" s="113"/>
      <c r="B3" s="30" t="s">
        <v>60</v>
      </c>
      <c r="C3" s="114" t="s">
        <v>12</v>
      </c>
      <c r="D3" s="115"/>
      <c r="E3" s="116"/>
      <c r="F3" s="115"/>
      <c r="G3" s="115"/>
      <c r="H3" s="85"/>
      <c r="I3" s="117"/>
      <c r="J3" s="118" t="s">
        <v>14</v>
      </c>
      <c r="K3" s="84"/>
      <c r="L3" s="115"/>
      <c r="M3" s="85"/>
      <c r="N3" s="118" t="s">
        <v>15</v>
      </c>
      <c r="O3" s="84"/>
      <c r="P3" s="17"/>
      <c r="Q3" s="85"/>
      <c r="R3" s="119" t="s">
        <v>61</v>
      </c>
      <c r="S3" s="115"/>
      <c r="T3" s="22"/>
      <c r="U3" s="120" t="s">
        <v>62</v>
      </c>
      <c r="V3" s="115"/>
      <c r="W3" s="85"/>
      <c r="X3" s="117"/>
      <c r="Y3" s="114" t="s">
        <v>63</v>
      </c>
      <c r="Z3" s="115"/>
      <c r="AA3" s="115"/>
      <c r="AB3" s="115"/>
      <c r="AC3" s="97"/>
      <c r="AD3" s="98"/>
      <c r="AE3" s="99"/>
      <c r="AF3" s="99"/>
      <c r="AG3" s="99"/>
      <c r="AH3" s="121"/>
    </row>
    <row r="4" spans="1:34" ht="15" customHeight="1" x14ac:dyDescent="0.25">
      <c r="A4" s="113"/>
      <c r="B4" s="18" t="s">
        <v>0</v>
      </c>
      <c r="C4" s="16" t="s">
        <v>1</v>
      </c>
      <c r="D4" s="18" t="s">
        <v>4</v>
      </c>
      <c r="E4" s="18" t="s">
        <v>64</v>
      </c>
      <c r="F4" s="18" t="s">
        <v>65</v>
      </c>
      <c r="G4" s="15" t="s">
        <v>31</v>
      </c>
      <c r="H4" s="18" t="s">
        <v>66</v>
      </c>
      <c r="I4" s="29"/>
      <c r="J4" s="18" t="s">
        <v>64</v>
      </c>
      <c r="K4" s="18" t="s">
        <v>65</v>
      </c>
      <c r="L4" s="123" t="s">
        <v>31</v>
      </c>
      <c r="M4" s="18" t="s">
        <v>66</v>
      </c>
      <c r="N4" s="18" t="s">
        <v>64</v>
      </c>
      <c r="O4" s="18" t="s">
        <v>65</v>
      </c>
      <c r="P4" s="18" t="s">
        <v>31</v>
      </c>
      <c r="Q4" s="18" t="s">
        <v>66</v>
      </c>
      <c r="R4" s="86" t="s">
        <v>22</v>
      </c>
      <c r="S4" s="84" t="s">
        <v>23</v>
      </c>
      <c r="T4" s="85" t="s">
        <v>67</v>
      </c>
      <c r="U4" s="15">
        <v>1</v>
      </c>
      <c r="V4" s="17">
        <v>2</v>
      </c>
      <c r="W4" s="18">
        <v>3</v>
      </c>
      <c r="X4" s="29"/>
      <c r="Y4" s="16" t="s">
        <v>68</v>
      </c>
      <c r="Z4" s="124" t="s">
        <v>69</v>
      </c>
      <c r="AA4" s="124" t="s">
        <v>70</v>
      </c>
      <c r="AB4" s="125" t="s">
        <v>71</v>
      </c>
      <c r="AC4" s="97"/>
      <c r="AD4" s="98"/>
      <c r="AE4" s="99"/>
      <c r="AF4" s="99"/>
      <c r="AG4" s="99"/>
    </row>
    <row r="5" spans="1:34" ht="15" customHeight="1" x14ac:dyDescent="0.25">
      <c r="A5" s="113"/>
      <c r="B5" s="33">
        <v>2016</v>
      </c>
      <c r="C5" s="34" t="s">
        <v>72</v>
      </c>
      <c r="D5" s="30" t="s">
        <v>73</v>
      </c>
      <c r="E5" s="30">
        <v>22</v>
      </c>
      <c r="F5" s="30">
        <v>2</v>
      </c>
      <c r="G5" s="30">
        <v>20</v>
      </c>
      <c r="H5" s="53">
        <f>PRODUCT(F5/E5)</f>
        <v>9.0909090909090912E-2</v>
      </c>
      <c r="I5" s="29"/>
      <c r="J5" s="30"/>
      <c r="K5" s="30"/>
      <c r="L5" s="30"/>
      <c r="M5" s="53"/>
      <c r="N5" s="30"/>
      <c r="O5" s="30"/>
      <c r="P5" s="30"/>
      <c r="Q5" s="30"/>
      <c r="R5" s="33"/>
      <c r="S5" s="30"/>
      <c r="T5" s="31"/>
      <c r="U5" s="31"/>
      <c r="V5" s="33"/>
      <c r="W5" s="30"/>
      <c r="X5" s="29"/>
      <c r="Y5" s="34"/>
      <c r="Z5" s="34"/>
      <c r="AA5" s="34"/>
      <c r="AB5" s="10"/>
      <c r="AC5" s="97"/>
      <c r="AD5" s="98"/>
      <c r="AE5" s="99"/>
      <c r="AF5" s="99"/>
      <c r="AG5" s="99"/>
    </row>
    <row r="6" spans="1:34" ht="15" customHeight="1" x14ac:dyDescent="0.25">
      <c r="A6" s="113"/>
      <c r="B6" s="124" t="s">
        <v>7</v>
      </c>
      <c r="C6" s="114"/>
      <c r="D6" s="128"/>
      <c r="E6" s="123">
        <f>SUM(E5:E5)</f>
        <v>22</v>
      </c>
      <c r="F6" s="123">
        <f>SUM(F5:F5)</f>
        <v>2</v>
      </c>
      <c r="G6" s="123">
        <f>SUM(G5:G5)</f>
        <v>20</v>
      </c>
      <c r="H6" s="129">
        <f t="shared" ref="H6" si="0">PRODUCT(F6/E6)</f>
        <v>9.0909090909090912E-2</v>
      </c>
      <c r="I6" s="29"/>
      <c r="J6" s="123">
        <f>SUM(J5:J5)</f>
        <v>0</v>
      </c>
      <c r="K6" s="123">
        <f>SUM(K5:K5)</f>
        <v>0</v>
      </c>
      <c r="L6" s="123">
        <f>SUM(L5:L5)</f>
        <v>0</v>
      </c>
      <c r="M6" s="129">
        <v>0</v>
      </c>
      <c r="N6" s="123">
        <f>SUM(N5:N5)</f>
        <v>0</v>
      </c>
      <c r="O6" s="123">
        <f>SUM(O5:O5)</f>
        <v>0</v>
      </c>
      <c r="P6" s="123">
        <f>SUM(P5:P5)</f>
        <v>0</v>
      </c>
      <c r="Q6" s="129">
        <v>0</v>
      </c>
      <c r="R6" s="130">
        <f t="shared" ref="R6:W6" si="1">SUM(R5:R5)</f>
        <v>0</v>
      </c>
      <c r="S6" s="130">
        <f t="shared" si="1"/>
        <v>0</v>
      </c>
      <c r="T6" s="131">
        <f t="shared" si="1"/>
        <v>0</v>
      </c>
      <c r="U6" s="18">
        <f t="shared" si="1"/>
        <v>0</v>
      </c>
      <c r="V6" s="18">
        <f t="shared" si="1"/>
        <v>0</v>
      </c>
      <c r="W6" s="18">
        <f t="shared" si="1"/>
        <v>0</v>
      </c>
      <c r="X6" s="132"/>
      <c r="Y6" s="133"/>
      <c r="Z6" s="133"/>
      <c r="AA6" s="133"/>
      <c r="AB6" s="134"/>
      <c r="AC6" s="97"/>
      <c r="AD6" s="98"/>
      <c r="AE6" s="99"/>
      <c r="AF6" s="99"/>
      <c r="AG6" s="99"/>
    </row>
    <row r="7" spans="1:34" ht="15" customHeight="1" x14ac:dyDescent="0.25">
      <c r="A7" s="113"/>
      <c r="B7" s="135"/>
      <c r="C7" s="136"/>
      <c r="D7" s="136"/>
      <c r="E7" s="136"/>
      <c r="F7" s="136"/>
      <c r="G7" s="136"/>
      <c r="H7" s="136"/>
      <c r="I7" s="137"/>
      <c r="J7" s="136"/>
      <c r="K7" s="136"/>
      <c r="L7" s="136"/>
      <c r="M7" s="136"/>
      <c r="N7" s="136"/>
      <c r="O7" s="136"/>
      <c r="P7" s="136"/>
      <c r="Q7" s="136"/>
      <c r="R7" s="138"/>
      <c r="S7" s="138"/>
      <c r="T7" s="139"/>
      <c r="U7" s="113"/>
      <c r="V7" s="113"/>
      <c r="W7" s="113"/>
      <c r="X7" s="98"/>
      <c r="Y7" s="98"/>
      <c r="Z7" s="99"/>
      <c r="AA7" s="99"/>
      <c r="AB7" s="99"/>
      <c r="AC7" s="99"/>
      <c r="AD7" s="99"/>
      <c r="AE7" s="99"/>
      <c r="AF7" s="99"/>
      <c r="AG7" s="99"/>
    </row>
    <row r="8" spans="1:34" ht="15" customHeight="1" x14ac:dyDescent="0.25">
      <c r="A8" s="113"/>
      <c r="B8" s="120" t="s">
        <v>24</v>
      </c>
      <c r="C8" s="140"/>
      <c r="D8" s="140"/>
      <c r="E8" s="84" t="s">
        <v>64</v>
      </c>
      <c r="F8" s="84" t="s">
        <v>65</v>
      </c>
      <c r="G8" s="85" t="s">
        <v>31</v>
      </c>
      <c r="H8" s="84" t="s">
        <v>66</v>
      </c>
      <c r="I8" s="24"/>
      <c r="J8" s="141" t="s">
        <v>63</v>
      </c>
      <c r="K8" s="128"/>
      <c r="L8" s="128"/>
      <c r="M8" s="18" t="s">
        <v>74</v>
      </c>
      <c r="N8" s="18" t="s">
        <v>64</v>
      </c>
      <c r="O8" s="18" t="s">
        <v>65</v>
      </c>
      <c r="P8" s="18" t="s">
        <v>31</v>
      </c>
      <c r="Q8" s="18" t="s">
        <v>66</v>
      </c>
      <c r="R8" s="142"/>
      <c r="S8" s="139"/>
      <c r="T8" s="139"/>
      <c r="U8" s="113"/>
      <c r="V8" s="113"/>
      <c r="W8" s="113"/>
      <c r="X8" s="29"/>
      <c r="Y8" s="113" t="s">
        <v>75</v>
      </c>
      <c r="Z8" s="143" t="s">
        <v>76</v>
      </c>
      <c r="AA8" s="99"/>
      <c r="AB8" s="99"/>
      <c r="AC8" s="99"/>
      <c r="AD8" s="99"/>
      <c r="AE8" s="99"/>
      <c r="AF8" s="99"/>
      <c r="AG8" s="99"/>
    </row>
    <row r="9" spans="1:34" ht="15" customHeight="1" x14ac:dyDescent="0.2">
      <c r="A9" s="113"/>
      <c r="B9" s="144" t="s">
        <v>12</v>
      </c>
      <c r="C9" s="145"/>
      <c r="D9" s="145"/>
      <c r="E9" s="30">
        <f>PRODUCT(E6)</f>
        <v>22</v>
      </c>
      <c r="F9" s="30">
        <f t="shared" ref="F9:H9" si="2">PRODUCT(F6)</f>
        <v>2</v>
      </c>
      <c r="G9" s="30">
        <f t="shared" si="2"/>
        <v>20</v>
      </c>
      <c r="H9" s="35">
        <f t="shared" si="2"/>
        <v>9.0909090909090912E-2</v>
      </c>
      <c r="I9" s="24"/>
      <c r="J9" s="144" t="s">
        <v>77</v>
      </c>
      <c r="K9" s="146"/>
      <c r="L9" s="146"/>
      <c r="M9" s="147"/>
      <c r="N9" s="30"/>
      <c r="O9" s="30"/>
      <c r="P9" s="30"/>
      <c r="Q9" s="53"/>
      <c r="R9" s="142"/>
      <c r="S9" s="139"/>
      <c r="T9" s="139"/>
      <c r="U9" s="113"/>
      <c r="V9" s="113"/>
      <c r="W9" s="113"/>
      <c r="X9" s="113"/>
      <c r="Y9" s="113"/>
      <c r="Z9" s="113"/>
      <c r="AA9" s="99"/>
      <c r="AB9" s="99"/>
      <c r="AC9" s="99"/>
      <c r="AD9" s="99"/>
      <c r="AE9" s="99"/>
      <c r="AF9" s="99"/>
      <c r="AG9" s="99"/>
    </row>
    <row r="10" spans="1:34" ht="15" customHeight="1" x14ac:dyDescent="0.2">
      <c r="A10" s="113"/>
      <c r="B10" s="148" t="s">
        <v>14</v>
      </c>
      <c r="C10" s="149"/>
      <c r="D10" s="149"/>
      <c r="E10" s="30"/>
      <c r="F10" s="30"/>
      <c r="G10" s="30"/>
      <c r="H10" s="53"/>
      <c r="I10" s="24"/>
      <c r="J10" s="150" t="s">
        <v>78</v>
      </c>
      <c r="K10" s="151"/>
      <c r="L10" s="151"/>
      <c r="M10" s="147"/>
      <c r="N10" s="30"/>
      <c r="O10" s="30"/>
      <c r="P10" s="30"/>
      <c r="Q10" s="53"/>
      <c r="R10" s="142"/>
      <c r="S10" s="139"/>
      <c r="T10" s="139"/>
      <c r="U10" s="113"/>
      <c r="V10" s="113"/>
      <c r="W10" s="113"/>
      <c r="X10" s="113"/>
      <c r="Y10" s="113"/>
      <c r="Z10" s="113"/>
      <c r="AA10" s="99"/>
      <c r="AB10" s="99"/>
      <c r="AC10" s="99"/>
      <c r="AD10" s="99"/>
      <c r="AE10" s="99"/>
      <c r="AF10" s="99"/>
      <c r="AG10" s="99"/>
    </row>
    <row r="11" spans="1:34" ht="15" customHeight="1" x14ac:dyDescent="0.2">
      <c r="A11" s="113"/>
      <c r="B11" s="144" t="s">
        <v>15</v>
      </c>
      <c r="C11" s="145"/>
      <c r="D11" s="145"/>
      <c r="E11" s="30"/>
      <c r="F11" s="30"/>
      <c r="G11" s="30"/>
      <c r="H11" s="53"/>
      <c r="I11" s="24"/>
      <c r="J11" s="144" t="s">
        <v>79</v>
      </c>
      <c r="K11" s="146"/>
      <c r="L11" s="11"/>
      <c r="M11" s="147"/>
      <c r="N11" s="30"/>
      <c r="O11" s="30"/>
      <c r="P11" s="30"/>
      <c r="Q11" s="53"/>
      <c r="R11" s="142"/>
      <c r="S11" s="139"/>
      <c r="T11" s="139"/>
      <c r="U11" s="113"/>
      <c r="V11" s="113"/>
      <c r="W11" s="113"/>
      <c r="X11" s="113"/>
      <c r="Y11" s="113"/>
      <c r="Z11" s="113"/>
      <c r="AA11" s="99"/>
      <c r="AB11" s="99"/>
      <c r="AC11" s="99"/>
      <c r="AD11" s="99"/>
      <c r="AE11" s="99"/>
      <c r="AF11" s="99"/>
      <c r="AG11" s="99"/>
    </row>
    <row r="12" spans="1:34" ht="15" customHeight="1" x14ac:dyDescent="0.2">
      <c r="A12" s="113"/>
      <c r="B12" s="114" t="s">
        <v>25</v>
      </c>
      <c r="C12" s="152"/>
      <c r="D12" s="152"/>
      <c r="E12" s="18">
        <f>SUM(E9:E11)</f>
        <v>22</v>
      </c>
      <c r="F12" s="18">
        <f t="shared" ref="F12:G12" si="3">SUM(F9:F11)</f>
        <v>2</v>
      </c>
      <c r="G12" s="18">
        <f t="shared" si="3"/>
        <v>20</v>
      </c>
      <c r="H12" s="42">
        <f t="shared" ref="H12" si="4">PRODUCT(F12/E12)</f>
        <v>9.0909090909090912E-2</v>
      </c>
      <c r="I12" s="24"/>
      <c r="J12" s="114" t="s">
        <v>25</v>
      </c>
      <c r="K12" s="152"/>
      <c r="L12" s="152"/>
      <c r="M12" s="18"/>
      <c r="N12" s="18"/>
      <c r="O12" s="18"/>
      <c r="P12" s="18"/>
      <c r="Q12" s="42"/>
      <c r="R12" s="142"/>
      <c r="S12" s="139"/>
      <c r="T12" s="139"/>
      <c r="U12" s="113"/>
      <c r="V12" s="113"/>
      <c r="W12" s="113"/>
      <c r="X12" s="113"/>
      <c r="Y12" s="113"/>
      <c r="Z12" s="24"/>
      <c r="AA12" s="99"/>
      <c r="AB12" s="99"/>
      <c r="AC12" s="99"/>
      <c r="AD12" s="99"/>
      <c r="AE12" s="99"/>
      <c r="AF12" s="99"/>
      <c r="AG12" s="99"/>
    </row>
    <row r="13" spans="1:34" ht="15" customHeight="1" x14ac:dyDescent="0.2">
      <c r="A13" s="113"/>
      <c r="B13" s="113"/>
      <c r="C13" s="113"/>
      <c r="D13" s="153"/>
      <c r="E13" s="113"/>
      <c r="F13" s="24"/>
      <c r="G13" s="24"/>
      <c r="H13" s="24"/>
      <c r="I13" s="165"/>
      <c r="J13" s="113"/>
      <c r="K13" s="24"/>
      <c r="L13" s="24"/>
      <c r="M13" s="24"/>
      <c r="N13" s="113"/>
      <c r="O13" s="24"/>
      <c r="P13" s="24"/>
      <c r="Q13" s="24"/>
      <c r="R13" s="142"/>
      <c r="S13" s="139"/>
      <c r="T13" s="139"/>
      <c r="U13" s="113"/>
      <c r="V13" s="113"/>
      <c r="W13" s="113"/>
      <c r="X13" s="24"/>
      <c r="Y13" s="24"/>
      <c r="Z13" s="24"/>
      <c r="AA13" s="99"/>
      <c r="AB13" s="99"/>
      <c r="AC13" s="99"/>
      <c r="AD13" s="99"/>
      <c r="AE13" s="99"/>
      <c r="AF13" s="99"/>
      <c r="AG13" s="99"/>
    </row>
    <row r="14" spans="1:34" s="122" customFormat="1" ht="15" customHeight="1" x14ac:dyDescent="0.25">
      <c r="A14" s="113"/>
      <c r="B14" s="30" t="s">
        <v>85</v>
      </c>
      <c r="C14" s="114" t="s">
        <v>12</v>
      </c>
      <c r="D14" s="14"/>
      <c r="E14" s="152"/>
      <c r="F14" s="14"/>
      <c r="G14" s="14"/>
      <c r="H14" s="15"/>
      <c r="I14" s="166"/>
      <c r="J14" s="167" t="s">
        <v>14</v>
      </c>
      <c r="K14" s="18"/>
      <c r="L14" s="14"/>
      <c r="M14" s="15"/>
      <c r="N14" s="167" t="s">
        <v>15</v>
      </c>
      <c r="O14" s="18"/>
      <c r="P14" s="17"/>
      <c r="Q14" s="15"/>
      <c r="R14" s="20" t="s">
        <v>61</v>
      </c>
      <c r="S14" s="14"/>
      <c r="T14" s="22"/>
      <c r="U14" s="22" t="s">
        <v>62</v>
      </c>
      <c r="V14" s="14"/>
      <c r="W14" s="15"/>
      <c r="X14" s="166"/>
      <c r="Y14" s="114" t="s">
        <v>63</v>
      </c>
      <c r="Z14" s="14"/>
      <c r="AA14" s="14"/>
      <c r="AB14" s="15"/>
      <c r="AC14" s="97"/>
      <c r="AD14" s="98"/>
      <c r="AE14" s="99"/>
      <c r="AF14" s="99"/>
      <c r="AG14" s="99"/>
      <c r="AH14" s="121"/>
    </row>
    <row r="15" spans="1:34" ht="15" customHeight="1" x14ac:dyDescent="0.25">
      <c r="A15" s="113"/>
      <c r="B15" s="84" t="s">
        <v>0</v>
      </c>
      <c r="C15" s="87" t="s">
        <v>1</v>
      </c>
      <c r="D15" s="84" t="s">
        <v>4</v>
      </c>
      <c r="E15" s="84" t="s">
        <v>64</v>
      </c>
      <c r="F15" s="84" t="s">
        <v>65</v>
      </c>
      <c r="G15" s="85" t="s">
        <v>31</v>
      </c>
      <c r="H15" s="84" t="s">
        <v>66</v>
      </c>
      <c r="I15" s="29"/>
      <c r="J15" s="84" t="s">
        <v>64</v>
      </c>
      <c r="K15" s="84" t="s">
        <v>65</v>
      </c>
      <c r="L15" s="168" t="s">
        <v>31</v>
      </c>
      <c r="M15" s="84" t="s">
        <v>66</v>
      </c>
      <c r="N15" s="84" t="s">
        <v>64</v>
      </c>
      <c r="O15" s="84" t="s">
        <v>65</v>
      </c>
      <c r="P15" s="84" t="s">
        <v>31</v>
      </c>
      <c r="Q15" s="84" t="s">
        <v>66</v>
      </c>
      <c r="R15" s="86" t="s">
        <v>22</v>
      </c>
      <c r="S15" s="84" t="s">
        <v>23</v>
      </c>
      <c r="T15" s="85" t="s">
        <v>67</v>
      </c>
      <c r="U15" s="85">
        <v>1</v>
      </c>
      <c r="V15" s="86">
        <v>2</v>
      </c>
      <c r="W15" s="84">
        <v>3</v>
      </c>
      <c r="X15" s="29"/>
      <c r="Y15" s="87" t="s">
        <v>68</v>
      </c>
      <c r="Z15" s="169" t="s">
        <v>69</v>
      </c>
      <c r="AA15" s="169" t="s">
        <v>70</v>
      </c>
      <c r="AB15" s="170" t="s">
        <v>71</v>
      </c>
      <c r="AC15" s="97"/>
      <c r="AD15" s="98"/>
      <c r="AE15" s="99"/>
      <c r="AF15" s="99"/>
      <c r="AG15" s="99"/>
    </row>
    <row r="16" spans="1:34" ht="15" customHeight="1" x14ac:dyDescent="0.25">
      <c r="A16" s="113"/>
      <c r="B16" s="171">
        <v>2017</v>
      </c>
      <c r="C16" s="172" t="s">
        <v>86</v>
      </c>
      <c r="D16" s="171" t="s">
        <v>51</v>
      </c>
      <c r="E16" s="172" t="s">
        <v>87</v>
      </c>
      <c r="F16" s="171"/>
      <c r="G16" s="173"/>
      <c r="H16" s="174"/>
      <c r="I16" s="29"/>
      <c r="J16" s="30"/>
      <c r="K16" s="30"/>
      <c r="L16" s="30"/>
      <c r="M16" s="53"/>
      <c r="N16" s="30"/>
      <c r="O16" s="30"/>
      <c r="P16" s="30"/>
      <c r="Q16" s="30"/>
      <c r="R16" s="33"/>
      <c r="S16" s="30"/>
      <c r="T16" s="31"/>
      <c r="U16" s="31"/>
      <c r="V16" s="33"/>
      <c r="W16" s="30"/>
      <c r="X16" s="29"/>
      <c r="Y16" s="34"/>
      <c r="Z16" s="34"/>
      <c r="AA16" s="34"/>
      <c r="AB16" s="10"/>
      <c r="AC16" s="97"/>
      <c r="AD16" s="98"/>
      <c r="AE16" s="99"/>
      <c r="AF16" s="99"/>
      <c r="AG16" s="99"/>
    </row>
    <row r="17" spans="1:33" s="127" customFormat="1" ht="15" customHeight="1" x14ac:dyDescent="0.25">
      <c r="A17" s="113"/>
      <c r="B17" s="124" t="s">
        <v>7</v>
      </c>
      <c r="C17" s="114"/>
      <c r="D17" s="128"/>
      <c r="E17" s="123">
        <f>SUM(E16:E16)</f>
        <v>0</v>
      </c>
      <c r="F17" s="123">
        <f>SUM(F16:F16)</f>
        <v>0</v>
      </c>
      <c r="G17" s="123">
        <f>SUM(G16:G16)</f>
        <v>0</v>
      </c>
      <c r="H17" s="129">
        <v>0</v>
      </c>
      <c r="I17" s="29"/>
      <c r="J17" s="123">
        <f>SUM(J16:J16)</f>
        <v>0</v>
      </c>
      <c r="K17" s="123">
        <f>SUM(K16:K16)</f>
        <v>0</v>
      </c>
      <c r="L17" s="123">
        <f>SUM(L16:L16)</f>
        <v>0</v>
      </c>
      <c r="M17" s="129">
        <v>0</v>
      </c>
      <c r="N17" s="123">
        <f>SUM(N16:N16)</f>
        <v>0</v>
      </c>
      <c r="O17" s="123">
        <f>SUM(O16:O16)</f>
        <v>0</v>
      </c>
      <c r="P17" s="123">
        <f>SUM(P16:P16)</f>
        <v>0</v>
      </c>
      <c r="Q17" s="129">
        <v>0</v>
      </c>
      <c r="R17" s="130">
        <f t="shared" ref="R17:W17" si="5">SUM(R16:R16)</f>
        <v>0</v>
      </c>
      <c r="S17" s="130">
        <f t="shared" si="5"/>
        <v>0</v>
      </c>
      <c r="T17" s="131">
        <f t="shared" si="5"/>
        <v>0</v>
      </c>
      <c r="U17" s="18">
        <f t="shared" si="5"/>
        <v>0</v>
      </c>
      <c r="V17" s="18">
        <f t="shared" si="5"/>
        <v>0</v>
      </c>
      <c r="W17" s="18">
        <f t="shared" si="5"/>
        <v>0</v>
      </c>
      <c r="X17" s="132"/>
      <c r="Y17" s="133"/>
      <c r="Z17" s="133"/>
      <c r="AA17" s="133"/>
      <c r="AB17" s="134"/>
      <c r="AC17" s="97"/>
      <c r="AD17" s="98"/>
      <c r="AE17" s="99"/>
      <c r="AF17" s="99"/>
      <c r="AG17" s="99"/>
    </row>
    <row r="18" spans="1:33" s="127" customFormat="1" ht="15" customHeight="1" x14ac:dyDescent="0.25">
      <c r="A18" s="113"/>
      <c r="B18" s="135"/>
      <c r="C18" s="136"/>
      <c r="D18" s="136"/>
      <c r="E18" s="136"/>
      <c r="F18" s="136"/>
      <c r="G18" s="136"/>
      <c r="H18" s="136"/>
      <c r="I18" s="137"/>
      <c r="J18" s="136"/>
      <c r="K18" s="136"/>
      <c r="L18" s="136"/>
      <c r="M18" s="136"/>
      <c r="N18" s="136"/>
      <c r="O18" s="136"/>
      <c r="P18" s="136"/>
      <c r="Q18" s="136"/>
      <c r="R18" s="138"/>
      <c r="S18" s="138"/>
      <c r="T18" s="139"/>
      <c r="U18" s="113"/>
      <c r="V18" s="113"/>
      <c r="W18" s="113"/>
      <c r="X18" s="98"/>
      <c r="Y18" s="98"/>
      <c r="Z18" s="99"/>
      <c r="AA18" s="99"/>
      <c r="AB18" s="99"/>
      <c r="AC18" s="99"/>
      <c r="AD18" s="99"/>
      <c r="AE18" s="99"/>
      <c r="AF18" s="99"/>
      <c r="AG18" s="99"/>
    </row>
    <row r="19" spans="1:33" s="127" customFormat="1" ht="15" customHeight="1" x14ac:dyDescent="0.25">
      <c r="A19" s="113"/>
      <c r="B19" s="120" t="s">
        <v>24</v>
      </c>
      <c r="C19" s="140"/>
      <c r="D19" s="140"/>
      <c r="E19" s="84" t="s">
        <v>64</v>
      </c>
      <c r="F19" s="84" t="s">
        <v>65</v>
      </c>
      <c r="G19" s="85" t="s">
        <v>31</v>
      </c>
      <c r="H19" s="84" t="s">
        <v>66</v>
      </c>
      <c r="I19" s="24"/>
      <c r="J19" s="141" t="s">
        <v>63</v>
      </c>
      <c r="K19" s="128"/>
      <c r="L19" s="128"/>
      <c r="M19" s="18" t="s">
        <v>74</v>
      </c>
      <c r="N19" s="18" t="s">
        <v>64</v>
      </c>
      <c r="O19" s="18" t="s">
        <v>65</v>
      </c>
      <c r="P19" s="18" t="s">
        <v>31</v>
      </c>
      <c r="Q19" s="18" t="s">
        <v>66</v>
      </c>
      <c r="R19" s="142"/>
      <c r="S19" s="139"/>
      <c r="T19" s="139"/>
      <c r="U19" s="113"/>
      <c r="V19" s="113"/>
      <c r="W19" s="113"/>
      <c r="X19" s="29"/>
      <c r="Y19" s="113" t="s">
        <v>75</v>
      </c>
      <c r="Z19" s="143" t="s">
        <v>88</v>
      </c>
      <c r="AA19" s="99"/>
      <c r="AB19" s="99"/>
      <c r="AC19" s="99"/>
      <c r="AD19" s="99"/>
      <c r="AE19" s="99"/>
      <c r="AF19" s="99"/>
      <c r="AG19" s="99"/>
    </row>
    <row r="20" spans="1:33" s="127" customFormat="1" ht="15" customHeight="1" x14ac:dyDescent="0.2">
      <c r="A20" s="113"/>
      <c r="B20" s="144" t="s">
        <v>12</v>
      </c>
      <c r="C20" s="145"/>
      <c r="D20" s="145"/>
      <c r="E20" s="30">
        <f>PRODUCT(E17)</f>
        <v>0</v>
      </c>
      <c r="F20" s="30">
        <f t="shared" ref="F20:H20" si="6">PRODUCT(F17)</f>
        <v>0</v>
      </c>
      <c r="G20" s="30">
        <f t="shared" si="6"/>
        <v>0</v>
      </c>
      <c r="H20" s="35">
        <f t="shared" si="6"/>
        <v>0</v>
      </c>
      <c r="I20" s="24"/>
      <c r="J20" s="144" t="s">
        <v>77</v>
      </c>
      <c r="K20" s="146"/>
      <c r="L20" s="146"/>
      <c r="M20" s="147"/>
      <c r="N20" s="30"/>
      <c r="O20" s="30"/>
      <c r="P20" s="30"/>
      <c r="Q20" s="53"/>
      <c r="R20" s="142"/>
      <c r="S20" s="139"/>
      <c r="T20" s="139"/>
      <c r="U20" s="113"/>
      <c r="V20" s="113"/>
      <c r="W20" s="113"/>
      <c r="X20" s="113"/>
      <c r="Y20" s="113"/>
      <c r="Z20" s="113"/>
      <c r="AA20" s="99"/>
      <c r="AB20" s="99"/>
      <c r="AC20" s="99"/>
      <c r="AD20" s="99"/>
      <c r="AE20" s="99"/>
      <c r="AF20" s="99"/>
      <c r="AG20" s="99"/>
    </row>
    <row r="21" spans="1:33" s="127" customFormat="1" ht="15" customHeight="1" x14ac:dyDescent="0.2">
      <c r="A21" s="113"/>
      <c r="B21" s="148" t="s">
        <v>14</v>
      </c>
      <c r="C21" s="149"/>
      <c r="D21" s="149"/>
      <c r="E21" s="30"/>
      <c r="F21" s="30"/>
      <c r="G21" s="30"/>
      <c r="H21" s="53"/>
      <c r="I21" s="24"/>
      <c r="J21" s="150" t="s">
        <v>78</v>
      </c>
      <c r="K21" s="151"/>
      <c r="L21" s="151"/>
      <c r="M21" s="147"/>
      <c r="N21" s="30"/>
      <c r="O21" s="30"/>
      <c r="P21" s="30"/>
      <c r="Q21" s="53"/>
      <c r="R21" s="142"/>
      <c r="S21" s="139"/>
      <c r="T21" s="139"/>
      <c r="U21" s="113"/>
      <c r="V21" s="113"/>
      <c r="W21" s="113"/>
      <c r="X21" s="113"/>
      <c r="Y21" s="113"/>
      <c r="Z21" s="113"/>
      <c r="AA21" s="99"/>
      <c r="AB21" s="99"/>
      <c r="AC21" s="99"/>
      <c r="AD21" s="99"/>
      <c r="AE21" s="99"/>
      <c r="AF21" s="99"/>
      <c r="AG21" s="99"/>
    </row>
    <row r="22" spans="1:33" s="127" customFormat="1" ht="15" customHeight="1" x14ac:dyDescent="0.2">
      <c r="A22" s="113"/>
      <c r="B22" s="144" t="s">
        <v>15</v>
      </c>
      <c r="C22" s="145"/>
      <c r="D22" s="145"/>
      <c r="E22" s="30"/>
      <c r="F22" s="30"/>
      <c r="G22" s="30"/>
      <c r="H22" s="53"/>
      <c r="I22" s="24"/>
      <c r="J22" s="144" t="s">
        <v>79</v>
      </c>
      <c r="K22" s="146"/>
      <c r="L22" s="11"/>
      <c r="M22" s="147"/>
      <c r="N22" s="30"/>
      <c r="O22" s="30"/>
      <c r="P22" s="30"/>
      <c r="Q22" s="53"/>
      <c r="R22" s="142"/>
      <c r="S22" s="139"/>
      <c r="T22" s="139"/>
      <c r="U22" s="113"/>
      <c r="V22" s="113"/>
      <c r="W22" s="113"/>
      <c r="X22" s="113"/>
      <c r="Y22" s="113"/>
      <c r="Z22" s="113"/>
      <c r="AA22" s="99"/>
      <c r="AB22" s="99"/>
      <c r="AC22" s="99"/>
      <c r="AD22" s="99"/>
      <c r="AE22" s="99"/>
      <c r="AF22" s="99"/>
      <c r="AG22" s="99"/>
    </row>
    <row r="23" spans="1:33" s="127" customFormat="1" ht="15" customHeight="1" x14ac:dyDescent="0.2">
      <c r="A23" s="113"/>
      <c r="B23" s="114" t="s">
        <v>25</v>
      </c>
      <c r="C23" s="152"/>
      <c r="D23" s="152"/>
      <c r="E23" s="18">
        <f>SUM(E20:E22)</f>
        <v>0</v>
      </c>
      <c r="F23" s="18">
        <f t="shared" ref="F23:G23" si="7">SUM(F20:F22)</f>
        <v>0</v>
      </c>
      <c r="G23" s="18">
        <f t="shared" si="7"/>
        <v>0</v>
      </c>
      <c r="H23" s="42">
        <v>0</v>
      </c>
      <c r="I23" s="24"/>
      <c r="J23" s="114" t="s">
        <v>25</v>
      </c>
      <c r="K23" s="152"/>
      <c r="L23" s="152"/>
      <c r="M23" s="18"/>
      <c r="N23" s="18"/>
      <c r="O23" s="18"/>
      <c r="P23" s="18"/>
      <c r="Q23" s="42"/>
      <c r="R23" s="142"/>
      <c r="S23" s="139"/>
      <c r="T23" s="139"/>
      <c r="U23" s="113"/>
      <c r="V23" s="113"/>
      <c r="W23" s="113"/>
      <c r="X23" s="113"/>
      <c r="Y23" s="113"/>
      <c r="Z23" s="24"/>
      <c r="AA23" s="99"/>
      <c r="AB23" s="99"/>
      <c r="AC23" s="99"/>
      <c r="AD23" s="99"/>
      <c r="AE23" s="99"/>
      <c r="AF23" s="99"/>
      <c r="AG23" s="99"/>
    </row>
    <row r="24" spans="1:33" s="127" customFormat="1" ht="15" customHeight="1" x14ac:dyDescent="0.2">
      <c r="A24" s="11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142"/>
      <c r="S24" s="142"/>
      <c r="T24" s="142"/>
      <c r="U24" s="24"/>
      <c r="V24" s="24"/>
      <c r="W24" s="24"/>
      <c r="X24" s="99"/>
      <c r="Y24" s="99"/>
      <c r="Z24" s="99"/>
      <c r="AA24" s="99"/>
      <c r="AB24" s="99"/>
      <c r="AC24" s="99"/>
      <c r="AD24" s="99"/>
      <c r="AE24" s="99"/>
      <c r="AF24" s="99"/>
      <c r="AG24" s="99"/>
    </row>
    <row r="25" spans="1:33" s="127" customFormat="1" ht="15" customHeight="1" x14ac:dyDescent="0.2">
      <c r="A25" s="11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142"/>
      <c r="S25" s="142"/>
      <c r="T25" s="142"/>
      <c r="U25" s="24"/>
      <c r="V25" s="24"/>
      <c r="W25" s="24"/>
      <c r="X25" s="99"/>
      <c r="Y25" s="99"/>
      <c r="Z25" s="99"/>
      <c r="AA25" s="99"/>
      <c r="AB25" s="99"/>
      <c r="AC25" s="99"/>
      <c r="AD25" s="99"/>
      <c r="AE25" s="99"/>
      <c r="AF25" s="99"/>
      <c r="AG25" s="99"/>
    </row>
    <row r="26" spans="1:33" s="127" customFormat="1" ht="15" customHeight="1" x14ac:dyDescent="0.2">
      <c r="A26" s="11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142"/>
      <c r="S26" s="142"/>
      <c r="T26" s="142"/>
      <c r="U26" s="24"/>
      <c r="V26" s="24"/>
      <c r="W26" s="24"/>
      <c r="X26" s="99"/>
      <c r="Y26" s="99"/>
      <c r="Z26" s="99"/>
      <c r="AA26" s="99"/>
      <c r="AB26" s="99"/>
      <c r="AC26" s="99"/>
      <c r="AD26" s="99"/>
      <c r="AE26" s="99"/>
      <c r="AF26" s="99"/>
      <c r="AG26" s="99"/>
    </row>
    <row r="27" spans="1:33" s="127" customFormat="1" ht="15" customHeight="1" x14ac:dyDescent="0.2">
      <c r="A27" s="11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142"/>
      <c r="S27" s="142"/>
      <c r="T27" s="142"/>
      <c r="U27" s="24"/>
      <c r="V27" s="24"/>
      <c r="W27" s="24"/>
      <c r="X27" s="99"/>
      <c r="Y27" s="99"/>
      <c r="Z27" s="99"/>
      <c r="AA27" s="99"/>
      <c r="AB27" s="99"/>
      <c r="AC27" s="99"/>
      <c r="AD27" s="99"/>
      <c r="AE27" s="99"/>
      <c r="AF27" s="99"/>
      <c r="AG27" s="99"/>
    </row>
    <row r="28" spans="1:33" s="127" customFormat="1" ht="15" customHeight="1" x14ac:dyDescent="0.2">
      <c r="A28" s="11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142"/>
      <c r="S28" s="142"/>
      <c r="T28" s="142"/>
      <c r="U28" s="24"/>
      <c r="V28" s="24"/>
      <c r="W28" s="24"/>
      <c r="X28" s="99"/>
      <c r="Y28" s="99"/>
      <c r="Z28" s="99"/>
      <c r="AA28" s="99"/>
      <c r="AB28" s="99"/>
      <c r="AC28" s="99"/>
      <c r="AD28" s="99"/>
      <c r="AE28" s="99"/>
      <c r="AF28" s="99"/>
      <c r="AG28" s="99"/>
    </row>
    <row r="29" spans="1:33" s="127" customFormat="1" ht="15" customHeight="1" x14ac:dyDescent="0.2">
      <c r="A29" s="11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142"/>
      <c r="S29" s="142"/>
      <c r="T29" s="142"/>
      <c r="U29" s="24"/>
      <c r="V29" s="24"/>
      <c r="W29" s="24"/>
      <c r="X29" s="99"/>
      <c r="Y29" s="99"/>
      <c r="Z29" s="99"/>
      <c r="AA29" s="99"/>
      <c r="AB29" s="99"/>
      <c r="AC29" s="99"/>
      <c r="AD29" s="99"/>
      <c r="AE29" s="99"/>
      <c r="AF29" s="99"/>
      <c r="AG29" s="99"/>
    </row>
    <row r="30" spans="1:33" s="127" customFormat="1" ht="15" customHeight="1" x14ac:dyDescent="0.2">
      <c r="A30" s="11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142"/>
      <c r="S30" s="142"/>
      <c r="T30" s="142"/>
      <c r="U30" s="24"/>
      <c r="V30" s="24"/>
      <c r="W30" s="24"/>
      <c r="X30" s="99"/>
      <c r="Y30" s="99"/>
      <c r="Z30" s="99"/>
      <c r="AA30" s="99"/>
      <c r="AB30" s="99"/>
      <c r="AC30" s="99"/>
      <c r="AD30" s="99"/>
      <c r="AE30" s="99"/>
      <c r="AF30" s="99"/>
      <c r="AG30" s="99"/>
    </row>
    <row r="31" spans="1:33" s="127" customFormat="1" ht="15" customHeight="1" x14ac:dyDescent="0.2">
      <c r="A31" s="11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142"/>
      <c r="S31" s="142"/>
      <c r="T31" s="142"/>
      <c r="U31" s="24"/>
      <c r="V31" s="24"/>
      <c r="W31" s="24"/>
      <c r="X31" s="99"/>
      <c r="Y31" s="99"/>
      <c r="Z31" s="99"/>
      <c r="AA31" s="99"/>
      <c r="AB31" s="99"/>
      <c r="AC31" s="99"/>
      <c r="AD31" s="99"/>
      <c r="AE31" s="99"/>
      <c r="AF31" s="99"/>
      <c r="AG31" s="99"/>
    </row>
    <row r="32" spans="1:33" s="127" customFormat="1" ht="15" customHeight="1" x14ac:dyDescent="0.2">
      <c r="A32" s="11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142"/>
      <c r="S32" s="142"/>
      <c r="T32" s="142"/>
      <c r="U32" s="24"/>
      <c r="V32" s="24"/>
      <c r="W32" s="24"/>
      <c r="X32" s="99"/>
      <c r="Y32" s="99"/>
      <c r="Z32" s="99"/>
      <c r="AA32" s="99"/>
      <c r="AB32" s="99"/>
      <c r="AC32" s="99"/>
      <c r="AD32" s="99"/>
      <c r="AE32" s="99"/>
      <c r="AF32" s="99"/>
      <c r="AG32" s="99"/>
    </row>
    <row r="33" spans="1:33" s="127" customFormat="1" ht="15" customHeight="1" x14ac:dyDescent="0.2">
      <c r="A33" s="11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142"/>
      <c r="S33" s="142"/>
      <c r="T33" s="142"/>
      <c r="U33" s="24"/>
      <c r="V33" s="24"/>
      <c r="W33" s="24"/>
      <c r="X33" s="99"/>
      <c r="Y33" s="99"/>
      <c r="Z33" s="99"/>
      <c r="AA33" s="99"/>
      <c r="AB33" s="99"/>
      <c r="AC33" s="99"/>
      <c r="AD33" s="99"/>
      <c r="AE33" s="99"/>
      <c r="AF33" s="99"/>
      <c r="AG33" s="99"/>
    </row>
    <row r="34" spans="1:33" s="127" customFormat="1" ht="15" customHeight="1" x14ac:dyDescent="0.2">
      <c r="A34" s="11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142"/>
      <c r="S34" s="142"/>
      <c r="T34" s="142"/>
      <c r="U34" s="24"/>
      <c r="V34" s="24"/>
      <c r="W34" s="24"/>
      <c r="X34" s="99"/>
      <c r="Y34" s="99"/>
      <c r="Z34" s="99"/>
      <c r="AA34" s="99"/>
      <c r="AB34" s="99"/>
      <c r="AC34" s="99"/>
      <c r="AD34" s="99"/>
      <c r="AE34" s="99"/>
      <c r="AF34" s="99"/>
      <c r="AG34" s="99"/>
    </row>
    <row r="35" spans="1:33" s="127" customFormat="1" ht="15" customHeight="1" x14ac:dyDescent="0.2">
      <c r="A35" s="11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142"/>
      <c r="S35" s="142"/>
      <c r="T35" s="142"/>
      <c r="U35" s="24"/>
      <c r="V35" s="24"/>
      <c r="W35" s="24"/>
      <c r="X35" s="99"/>
      <c r="Y35" s="99"/>
      <c r="Z35" s="99"/>
      <c r="AA35" s="99"/>
      <c r="AB35" s="99"/>
      <c r="AC35" s="99"/>
      <c r="AD35" s="99"/>
      <c r="AE35" s="99"/>
      <c r="AF35" s="99"/>
      <c r="AG35" s="99"/>
    </row>
    <row r="36" spans="1:33" s="127" customFormat="1" ht="15" customHeight="1" x14ac:dyDescent="0.2">
      <c r="A36" s="11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142"/>
      <c r="S36" s="142"/>
      <c r="T36" s="142"/>
      <c r="U36" s="24"/>
      <c r="V36" s="24"/>
      <c r="W36" s="24"/>
      <c r="X36" s="99"/>
      <c r="Y36" s="99"/>
      <c r="Z36" s="99"/>
      <c r="AA36" s="99"/>
      <c r="AB36" s="99"/>
      <c r="AC36" s="99"/>
      <c r="AD36" s="99"/>
      <c r="AE36" s="99"/>
      <c r="AF36" s="99"/>
      <c r="AG36" s="99"/>
    </row>
    <row r="37" spans="1:33" s="127" customFormat="1" ht="15" customHeight="1" x14ac:dyDescent="0.2">
      <c r="A37" s="11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142"/>
      <c r="S37" s="142"/>
      <c r="T37" s="142"/>
      <c r="U37" s="24"/>
      <c r="V37" s="24"/>
      <c r="W37" s="24"/>
      <c r="X37" s="99"/>
      <c r="Y37" s="99"/>
      <c r="Z37" s="99"/>
      <c r="AA37" s="99"/>
      <c r="AB37" s="99"/>
      <c r="AC37" s="99"/>
      <c r="AD37" s="99"/>
      <c r="AE37" s="99"/>
      <c r="AF37" s="99"/>
      <c r="AG37" s="99"/>
    </row>
    <row r="38" spans="1:33" s="127" customFormat="1" ht="15" customHeight="1" x14ac:dyDescent="0.2">
      <c r="A38" s="11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142"/>
      <c r="S38" s="142"/>
      <c r="T38" s="142"/>
      <c r="U38" s="24"/>
      <c r="V38" s="24"/>
      <c r="W38" s="24"/>
      <c r="X38" s="99"/>
      <c r="Y38" s="99"/>
      <c r="Z38" s="99"/>
      <c r="AA38" s="99"/>
      <c r="AB38" s="99"/>
      <c r="AC38" s="99"/>
      <c r="AD38" s="99"/>
      <c r="AE38" s="99"/>
      <c r="AF38" s="99"/>
      <c r="AG38" s="99"/>
    </row>
    <row r="39" spans="1:33" s="127" customFormat="1" ht="15" customHeight="1" x14ac:dyDescent="0.2">
      <c r="A39" s="11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142"/>
      <c r="S39" s="142"/>
      <c r="T39" s="142"/>
      <c r="U39" s="24"/>
      <c r="V39" s="24"/>
      <c r="W39" s="24"/>
      <c r="X39" s="99"/>
      <c r="Y39" s="99"/>
      <c r="Z39" s="99"/>
      <c r="AA39" s="99"/>
      <c r="AB39" s="99"/>
      <c r="AC39" s="99"/>
      <c r="AD39" s="99"/>
      <c r="AE39" s="99"/>
      <c r="AF39" s="99"/>
      <c r="AG39" s="99"/>
    </row>
    <row r="40" spans="1:33" s="127" customFormat="1" ht="15" customHeight="1" x14ac:dyDescent="0.2">
      <c r="A40" s="11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142"/>
      <c r="S40" s="142"/>
      <c r="T40" s="142"/>
      <c r="U40" s="24"/>
      <c r="V40" s="24"/>
      <c r="W40" s="24"/>
      <c r="X40" s="99"/>
      <c r="Y40" s="99"/>
      <c r="Z40" s="99"/>
      <c r="AA40" s="99"/>
      <c r="AB40" s="99"/>
      <c r="AC40" s="99"/>
      <c r="AD40" s="99"/>
      <c r="AE40" s="99"/>
      <c r="AF40" s="99"/>
      <c r="AG40" s="99"/>
    </row>
    <row r="41" spans="1:33" s="127" customFormat="1" ht="15" customHeight="1" x14ac:dyDescent="0.2">
      <c r="A41" s="11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142"/>
      <c r="S41" s="142"/>
      <c r="T41" s="142"/>
      <c r="U41" s="24"/>
      <c r="V41" s="24"/>
      <c r="W41" s="24"/>
      <c r="X41" s="99"/>
      <c r="Y41" s="99"/>
      <c r="Z41" s="99"/>
      <c r="AA41" s="99"/>
      <c r="AB41" s="99"/>
      <c r="AC41" s="99"/>
      <c r="AD41" s="99"/>
      <c r="AE41" s="99"/>
      <c r="AF41" s="99"/>
      <c r="AG41" s="99"/>
    </row>
    <row r="42" spans="1:33" s="127" customFormat="1" ht="15" customHeight="1" x14ac:dyDescent="0.2">
      <c r="A42" s="11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142"/>
      <c r="S42" s="142"/>
      <c r="T42" s="142"/>
      <c r="U42" s="24"/>
      <c r="V42" s="24"/>
      <c r="W42" s="24"/>
      <c r="X42" s="99"/>
      <c r="Y42" s="99"/>
      <c r="Z42" s="99"/>
      <c r="AA42" s="99"/>
      <c r="AB42" s="99"/>
      <c r="AC42" s="99"/>
      <c r="AD42" s="99"/>
      <c r="AE42" s="99"/>
      <c r="AF42" s="99"/>
      <c r="AG42" s="99"/>
    </row>
    <row r="43" spans="1:33" s="127" customFormat="1" ht="15" customHeight="1" x14ac:dyDescent="0.2">
      <c r="A43" s="11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142"/>
      <c r="S43" s="142"/>
      <c r="T43" s="142"/>
      <c r="U43" s="24"/>
      <c r="V43" s="24"/>
      <c r="W43" s="24"/>
      <c r="X43" s="99"/>
      <c r="Y43" s="99"/>
      <c r="Z43" s="99"/>
      <c r="AA43" s="99"/>
      <c r="AB43" s="99"/>
      <c r="AC43" s="99"/>
      <c r="AD43" s="99"/>
      <c r="AE43" s="99"/>
      <c r="AF43" s="99"/>
      <c r="AG43" s="99"/>
    </row>
    <row r="44" spans="1:33" s="127" customFormat="1" ht="15" customHeight="1" x14ac:dyDescent="0.2">
      <c r="A44" s="11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142"/>
      <c r="S44" s="142"/>
      <c r="T44" s="142"/>
      <c r="U44" s="24"/>
      <c r="V44" s="24"/>
      <c r="W44" s="24"/>
      <c r="X44" s="99"/>
      <c r="Y44" s="99"/>
      <c r="Z44" s="99"/>
      <c r="AA44" s="99"/>
      <c r="AB44" s="99"/>
      <c r="AC44" s="99"/>
      <c r="AD44" s="99"/>
      <c r="AE44" s="99"/>
      <c r="AF44" s="99"/>
      <c r="AG44" s="99"/>
    </row>
    <row r="45" spans="1:33" s="127" customFormat="1" ht="15" customHeight="1" x14ac:dyDescent="0.2">
      <c r="A45" s="11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142"/>
      <c r="S45" s="142"/>
      <c r="T45" s="142"/>
      <c r="U45" s="24"/>
      <c r="V45" s="24"/>
      <c r="W45" s="24"/>
      <c r="X45" s="99"/>
      <c r="Y45" s="99"/>
      <c r="Z45" s="99"/>
      <c r="AA45" s="99"/>
      <c r="AB45" s="99"/>
      <c r="AC45" s="99"/>
      <c r="AD45" s="99"/>
      <c r="AE45" s="99"/>
      <c r="AF45" s="99"/>
      <c r="AG45" s="99"/>
    </row>
    <row r="46" spans="1:33" s="127" customFormat="1" ht="15" customHeight="1" x14ac:dyDescent="0.2">
      <c r="A46" s="11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142"/>
      <c r="S46" s="142"/>
      <c r="T46" s="142"/>
      <c r="U46" s="24"/>
      <c r="V46" s="24"/>
      <c r="W46" s="24"/>
      <c r="X46" s="99"/>
      <c r="Y46" s="99"/>
      <c r="Z46" s="99"/>
      <c r="AA46" s="99"/>
      <c r="AB46" s="99"/>
      <c r="AC46" s="99"/>
      <c r="AD46" s="99"/>
      <c r="AE46" s="99"/>
      <c r="AF46" s="99"/>
      <c r="AG46" s="99"/>
    </row>
    <row r="47" spans="1:33" s="127" customFormat="1" ht="15" customHeight="1" x14ac:dyDescent="0.2">
      <c r="A47" s="11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142"/>
      <c r="S47" s="142"/>
      <c r="T47" s="142"/>
      <c r="U47" s="24"/>
      <c r="V47" s="24"/>
      <c r="W47" s="24"/>
      <c r="X47" s="99"/>
      <c r="Y47" s="99"/>
      <c r="Z47" s="99"/>
      <c r="AA47" s="99"/>
      <c r="AB47" s="99"/>
      <c r="AC47" s="99"/>
      <c r="AD47" s="99"/>
      <c r="AE47" s="99"/>
      <c r="AF47" s="99"/>
      <c r="AG47" s="99"/>
    </row>
    <row r="48" spans="1:33" s="127" customFormat="1" ht="15" customHeight="1" x14ac:dyDescent="0.2">
      <c r="A48" s="11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142"/>
      <c r="S48" s="142"/>
      <c r="T48" s="142"/>
      <c r="U48" s="24"/>
      <c r="V48" s="24"/>
      <c r="W48" s="24"/>
      <c r="X48" s="99"/>
      <c r="Y48" s="99"/>
      <c r="Z48" s="99"/>
      <c r="AA48" s="99"/>
      <c r="AB48" s="99"/>
      <c r="AC48" s="99"/>
      <c r="AD48" s="99"/>
      <c r="AE48" s="99"/>
      <c r="AF48" s="99"/>
      <c r="AG48" s="99"/>
    </row>
    <row r="49" spans="1:33" s="127" customFormat="1" ht="15" customHeight="1" x14ac:dyDescent="0.2">
      <c r="A49" s="11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142"/>
      <c r="S49" s="142"/>
      <c r="T49" s="142"/>
      <c r="U49" s="24"/>
      <c r="V49" s="24"/>
      <c r="W49" s="24"/>
      <c r="X49" s="99"/>
      <c r="Y49" s="99"/>
      <c r="Z49" s="99"/>
      <c r="AA49" s="99"/>
      <c r="AB49" s="99"/>
      <c r="AC49" s="99"/>
      <c r="AD49" s="99"/>
      <c r="AE49" s="99"/>
      <c r="AF49" s="99"/>
      <c r="AG49" s="99"/>
    </row>
    <row r="50" spans="1:33" s="127" customFormat="1" ht="15" customHeight="1" x14ac:dyDescent="0.2">
      <c r="A50" s="11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142"/>
      <c r="S50" s="142"/>
      <c r="T50" s="142"/>
      <c r="U50" s="24"/>
      <c r="V50" s="24"/>
      <c r="W50" s="24"/>
      <c r="X50" s="99"/>
      <c r="Y50" s="99"/>
      <c r="Z50" s="99"/>
      <c r="AA50" s="99"/>
      <c r="AB50" s="99"/>
      <c r="AC50" s="99"/>
      <c r="AD50" s="99"/>
      <c r="AE50" s="99"/>
      <c r="AF50" s="99"/>
      <c r="AG50" s="99"/>
    </row>
    <row r="51" spans="1:33" s="127" customFormat="1" ht="15" customHeight="1" x14ac:dyDescent="0.2">
      <c r="A51" s="11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142"/>
      <c r="S51" s="142"/>
      <c r="T51" s="142"/>
      <c r="U51" s="24"/>
      <c r="V51" s="24"/>
      <c r="W51" s="24"/>
      <c r="X51" s="99"/>
      <c r="Y51" s="99"/>
      <c r="Z51" s="99"/>
      <c r="AA51" s="99"/>
      <c r="AB51" s="99"/>
      <c r="AC51" s="99"/>
      <c r="AD51" s="99"/>
      <c r="AE51" s="99"/>
      <c r="AF51" s="99"/>
      <c r="AG51" s="99"/>
    </row>
    <row r="52" spans="1:33" s="127" customFormat="1" ht="15" customHeight="1" x14ac:dyDescent="0.2">
      <c r="A52" s="11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142"/>
      <c r="S52" s="142"/>
      <c r="T52" s="142"/>
      <c r="U52" s="24"/>
      <c r="V52" s="24"/>
      <c r="W52" s="24"/>
      <c r="X52" s="99"/>
      <c r="Y52" s="99"/>
      <c r="Z52" s="99"/>
      <c r="AA52" s="99"/>
      <c r="AB52" s="99"/>
      <c r="AC52" s="99"/>
      <c r="AD52" s="99"/>
      <c r="AE52" s="99"/>
      <c r="AF52" s="99"/>
      <c r="AG52" s="99"/>
    </row>
    <row r="53" spans="1:33" s="127" customFormat="1" ht="15" customHeight="1" x14ac:dyDescent="0.2">
      <c r="A53" s="11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142"/>
      <c r="S53" s="142"/>
      <c r="T53" s="142"/>
      <c r="U53" s="24"/>
      <c r="V53" s="24"/>
      <c r="W53" s="24"/>
      <c r="X53" s="99"/>
      <c r="Y53" s="99"/>
      <c r="Z53" s="99"/>
      <c r="AA53" s="99"/>
      <c r="AB53" s="99"/>
      <c r="AC53" s="99"/>
      <c r="AD53" s="99"/>
      <c r="AE53" s="99"/>
      <c r="AF53" s="99"/>
      <c r="AG53" s="99"/>
    </row>
    <row r="54" spans="1:33" s="127" customFormat="1" ht="15" customHeight="1" x14ac:dyDescent="0.2">
      <c r="A54" s="11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142"/>
      <c r="S54" s="142"/>
      <c r="T54" s="142"/>
      <c r="U54" s="24"/>
      <c r="V54" s="24"/>
      <c r="W54" s="24"/>
      <c r="X54" s="99"/>
      <c r="Y54" s="99"/>
      <c r="Z54" s="99"/>
      <c r="AA54" s="99"/>
      <c r="AB54" s="99"/>
      <c r="AC54" s="99"/>
      <c r="AD54" s="99"/>
      <c r="AE54" s="99"/>
      <c r="AF54" s="99"/>
      <c r="AG54" s="99"/>
    </row>
    <row r="55" spans="1:33" s="127" customFormat="1" ht="15" customHeight="1" x14ac:dyDescent="0.2">
      <c r="A55" s="11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142"/>
      <c r="S55" s="142"/>
      <c r="T55" s="142"/>
      <c r="U55" s="24"/>
      <c r="V55" s="24"/>
      <c r="W55" s="24"/>
      <c r="X55" s="99"/>
      <c r="Y55" s="99"/>
      <c r="Z55" s="99"/>
      <c r="AA55" s="99"/>
      <c r="AB55" s="99"/>
      <c r="AC55" s="99"/>
      <c r="AD55" s="99"/>
      <c r="AE55" s="99"/>
      <c r="AF55" s="99"/>
      <c r="AG55" s="99"/>
    </row>
    <row r="56" spans="1:33" s="127" customFormat="1" ht="15" customHeight="1" x14ac:dyDescent="0.2">
      <c r="A56" s="11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142"/>
      <c r="S56" s="142"/>
      <c r="T56" s="142"/>
      <c r="U56" s="24"/>
      <c r="V56" s="24"/>
      <c r="W56" s="24"/>
      <c r="X56" s="99"/>
      <c r="Y56" s="99"/>
      <c r="Z56" s="99"/>
      <c r="AA56" s="99"/>
      <c r="AB56" s="99"/>
      <c r="AC56" s="99"/>
      <c r="AD56" s="99"/>
      <c r="AE56" s="99"/>
      <c r="AF56" s="99"/>
      <c r="AG56" s="99"/>
    </row>
    <row r="57" spans="1:33" s="127" customFormat="1" ht="15" customHeight="1" x14ac:dyDescent="0.2">
      <c r="A57" s="11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142"/>
      <c r="S57" s="142"/>
      <c r="T57" s="142"/>
      <c r="U57" s="24"/>
      <c r="V57" s="24"/>
      <c r="W57" s="24"/>
      <c r="X57" s="99"/>
      <c r="Y57" s="99"/>
      <c r="Z57" s="99"/>
      <c r="AA57" s="99"/>
      <c r="AB57" s="99"/>
      <c r="AC57" s="99"/>
      <c r="AD57" s="99"/>
      <c r="AE57" s="99"/>
      <c r="AF57" s="99"/>
      <c r="AG57" s="99"/>
    </row>
    <row r="58" spans="1:33" s="127" customFormat="1" ht="15" customHeight="1" x14ac:dyDescent="0.2">
      <c r="A58" s="11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142"/>
      <c r="S58" s="142"/>
      <c r="T58" s="142"/>
      <c r="U58" s="24"/>
      <c r="V58" s="24"/>
      <c r="W58" s="24"/>
      <c r="X58" s="99"/>
      <c r="Y58" s="99"/>
      <c r="Z58" s="99"/>
      <c r="AA58" s="99"/>
      <c r="AB58" s="99"/>
      <c r="AC58" s="99"/>
      <c r="AD58" s="99"/>
      <c r="AE58" s="99"/>
      <c r="AF58" s="99"/>
      <c r="AG58" s="99"/>
    </row>
    <row r="59" spans="1:33" s="127" customFormat="1" ht="15" customHeight="1" x14ac:dyDescent="0.2">
      <c r="A59" s="11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142"/>
      <c r="S59" s="142"/>
      <c r="T59" s="142"/>
      <c r="U59" s="24"/>
      <c r="V59" s="24"/>
      <c r="W59" s="24"/>
      <c r="X59" s="99"/>
      <c r="Y59" s="99"/>
      <c r="Z59" s="99"/>
      <c r="AA59" s="99"/>
      <c r="AB59" s="99"/>
      <c r="AC59" s="99"/>
      <c r="AD59" s="99"/>
      <c r="AE59" s="99"/>
      <c r="AF59" s="99"/>
      <c r="AG59" s="99"/>
    </row>
    <row r="60" spans="1:33" s="127" customFormat="1" ht="15" customHeight="1" x14ac:dyDescent="0.2">
      <c r="A60" s="11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142"/>
      <c r="S60" s="142"/>
      <c r="T60" s="142"/>
      <c r="U60" s="24"/>
      <c r="V60" s="24"/>
      <c r="W60" s="24"/>
      <c r="X60" s="99"/>
      <c r="Y60" s="99"/>
      <c r="Z60" s="99"/>
      <c r="AA60" s="99"/>
      <c r="AB60" s="99"/>
      <c r="AC60" s="99"/>
      <c r="AD60" s="99"/>
      <c r="AE60" s="99"/>
      <c r="AF60" s="99"/>
      <c r="AG60" s="99"/>
    </row>
    <row r="61" spans="1:33" s="127" customFormat="1" ht="15" customHeight="1" x14ac:dyDescent="0.2">
      <c r="A61" s="11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142"/>
      <c r="S61" s="142"/>
      <c r="T61" s="142"/>
      <c r="U61" s="24"/>
      <c r="V61" s="24"/>
      <c r="W61" s="24"/>
      <c r="X61" s="99"/>
      <c r="Y61" s="99"/>
      <c r="Z61" s="99"/>
      <c r="AA61" s="99"/>
      <c r="AB61" s="99"/>
      <c r="AC61" s="99"/>
      <c r="AD61" s="99"/>
      <c r="AE61" s="99"/>
      <c r="AF61" s="99"/>
      <c r="AG61" s="99"/>
    </row>
    <row r="62" spans="1:33" s="127" customFormat="1" ht="15" customHeight="1" x14ac:dyDescent="0.2">
      <c r="A62" s="11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142"/>
      <c r="S62" s="142"/>
      <c r="T62" s="142"/>
      <c r="U62" s="24"/>
      <c r="V62" s="24"/>
      <c r="W62" s="24"/>
      <c r="X62" s="99"/>
      <c r="Y62" s="99"/>
      <c r="Z62" s="99"/>
      <c r="AA62" s="99"/>
      <c r="AB62" s="99"/>
      <c r="AC62" s="99"/>
      <c r="AD62" s="99"/>
      <c r="AE62" s="99"/>
      <c r="AF62" s="99"/>
      <c r="AG62" s="99"/>
    </row>
    <row r="63" spans="1:33" s="127" customFormat="1" ht="15" customHeight="1" x14ac:dyDescent="0.2">
      <c r="A63" s="11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142"/>
      <c r="S63" s="142"/>
      <c r="T63" s="142"/>
      <c r="U63" s="24"/>
      <c r="V63" s="24"/>
      <c r="W63" s="24"/>
      <c r="X63" s="99"/>
      <c r="Y63" s="99"/>
      <c r="Z63" s="99"/>
      <c r="AA63" s="99"/>
      <c r="AB63" s="99"/>
      <c r="AC63" s="99"/>
      <c r="AD63" s="99"/>
      <c r="AE63" s="99"/>
      <c r="AF63" s="99"/>
      <c r="AG63" s="99"/>
    </row>
    <row r="64" spans="1:33" s="127" customFormat="1" ht="15" customHeight="1" x14ac:dyDescent="0.2">
      <c r="A64" s="11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142"/>
      <c r="S64" s="142"/>
      <c r="T64" s="142"/>
      <c r="U64" s="24"/>
      <c r="V64" s="24"/>
      <c r="W64" s="24"/>
      <c r="X64" s="99"/>
      <c r="Y64" s="99"/>
      <c r="Z64" s="99"/>
      <c r="AA64" s="99"/>
      <c r="AB64" s="99"/>
      <c r="AC64" s="99"/>
      <c r="AD64" s="99"/>
      <c r="AE64" s="99"/>
      <c r="AF64" s="99"/>
      <c r="AG64" s="99"/>
    </row>
    <row r="65" spans="1:33" s="127" customFormat="1" ht="15" customHeight="1" x14ac:dyDescent="0.2">
      <c r="A65" s="11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142"/>
      <c r="S65" s="142"/>
      <c r="T65" s="142"/>
      <c r="U65" s="24"/>
      <c r="V65" s="24"/>
      <c r="W65" s="24"/>
      <c r="X65" s="99"/>
      <c r="Y65" s="99"/>
      <c r="Z65" s="99"/>
      <c r="AA65" s="99"/>
      <c r="AB65" s="99"/>
      <c r="AC65" s="99"/>
      <c r="AD65" s="99"/>
      <c r="AE65" s="99"/>
      <c r="AF65" s="99"/>
      <c r="AG65" s="99"/>
    </row>
    <row r="66" spans="1:33" s="127" customFormat="1" ht="15" customHeight="1" x14ac:dyDescent="0.2">
      <c r="A66" s="11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142"/>
      <c r="S66" s="142"/>
      <c r="T66" s="142"/>
      <c r="U66" s="24"/>
      <c r="V66" s="24"/>
      <c r="W66" s="24"/>
      <c r="X66" s="99"/>
      <c r="Y66" s="99"/>
      <c r="Z66" s="99"/>
      <c r="AA66" s="99"/>
      <c r="AB66" s="99"/>
      <c r="AC66" s="99"/>
      <c r="AD66" s="99"/>
      <c r="AE66" s="99"/>
      <c r="AF66" s="99"/>
      <c r="AG66" s="99"/>
    </row>
    <row r="67" spans="1:33" s="127" customFormat="1" ht="15" customHeight="1" x14ac:dyDescent="0.2">
      <c r="A67" s="11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142"/>
      <c r="S67" s="142"/>
      <c r="T67" s="142"/>
      <c r="U67" s="24"/>
      <c r="V67" s="24"/>
      <c r="W67" s="24"/>
      <c r="X67" s="99"/>
      <c r="Y67" s="99"/>
      <c r="Z67" s="99"/>
      <c r="AA67" s="99"/>
      <c r="AB67" s="99"/>
      <c r="AC67" s="99"/>
      <c r="AD67" s="99"/>
      <c r="AE67" s="99"/>
      <c r="AF67" s="99"/>
      <c r="AG67" s="99"/>
    </row>
    <row r="68" spans="1:33" s="127" customFormat="1" ht="15" customHeight="1" x14ac:dyDescent="0.2">
      <c r="A68" s="11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142"/>
      <c r="S68" s="142"/>
      <c r="T68" s="142"/>
      <c r="U68" s="24"/>
      <c r="V68" s="24"/>
      <c r="W68" s="24"/>
      <c r="X68" s="99"/>
      <c r="Y68" s="99"/>
      <c r="Z68" s="99"/>
      <c r="AA68" s="99"/>
      <c r="AB68" s="99"/>
      <c r="AC68" s="99"/>
      <c r="AD68" s="99"/>
      <c r="AE68" s="99"/>
      <c r="AF68" s="99"/>
      <c r="AG68" s="99"/>
    </row>
    <row r="69" spans="1:33" s="127" customFormat="1" ht="15" customHeight="1" x14ac:dyDescent="0.2">
      <c r="A69" s="11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142"/>
      <c r="S69" s="142"/>
      <c r="T69" s="142"/>
      <c r="U69" s="24"/>
      <c r="V69" s="24"/>
      <c r="W69" s="24"/>
      <c r="X69" s="99"/>
      <c r="Y69" s="99"/>
      <c r="Z69" s="99"/>
      <c r="AA69" s="99"/>
      <c r="AB69" s="99"/>
      <c r="AC69" s="99"/>
      <c r="AD69" s="99"/>
      <c r="AE69" s="99"/>
      <c r="AF69" s="99"/>
      <c r="AG69" s="99"/>
    </row>
    <row r="70" spans="1:33" s="127" customFormat="1" ht="15" customHeight="1" x14ac:dyDescent="0.2">
      <c r="A70" s="11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142"/>
      <c r="S70" s="142"/>
      <c r="T70" s="142"/>
      <c r="U70" s="24"/>
      <c r="V70" s="24"/>
      <c r="W70" s="24"/>
      <c r="X70" s="99"/>
      <c r="Y70" s="99"/>
      <c r="Z70" s="99"/>
      <c r="AA70" s="99"/>
      <c r="AB70" s="99"/>
      <c r="AC70" s="99"/>
      <c r="AD70" s="99"/>
      <c r="AE70" s="99"/>
      <c r="AF70" s="99"/>
      <c r="AG70" s="99"/>
    </row>
    <row r="71" spans="1:33" s="127" customFormat="1" ht="15" customHeight="1" x14ac:dyDescent="0.2">
      <c r="A71" s="11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142"/>
      <c r="S71" s="142"/>
      <c r="T71" s="142"/>
      <c r="U71" s="24"/>
      <c r="V71" s="24"/>
      <c r="W71" s="24"/>
      <c r="X71" s="99"/>
      <c r="Y71" s="99"/>
      <c r="Z71" s="99"/>
      <c r="AA71" s="99"/>
      <c r="AB71" s="99"/>
      <c r="AC71" s="99"/>
      <c r="AD71" s="99"/>
      <c r="AE71" s="99"/>
      <c r="AF71" s="99"/>
      <c r="AG71" s="99"/>
    </row>
    <row r="72" spans="1:33" s="127" customFormat="1" ht="15" customHeight="1" x14ac:dyDescent="0.2">
      <c r="A72" s="11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142"/>
      <c r="S72" s="142"/>
      <c r="T72" s="142"/>
      <c r="U72" s="24"/>
      <c r="V72" s="24"/>
      <c r="W72" s="24"/>
      <c r="X72" s="99"/>
      <c r="Y72" s="99"/>
      <c r="Z72" s="99"/>
      <c r="AA72" s="99"/>
      <c r="AB72" s="99"/>
      <c r="AC72" s="99"/>
      <c r="AD72" s="99"/>
      <c r="AE72" s="99"/>
      <c r="AF72" s="99"/>
      <c r="AG72" s="99"/>
    </row>
    <row r="73" spans="1:33" s="127" customFormat="1" ht="15" customHeight="1" x14ac:dyDescent="0.2">
      <c r="A73" s="11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142"/>
      <c r="S73" s="142"/>
      <c r="T73" s="142"/>
      <c r="U73" s="24"/>
      <c r="V73" s="24"/>
      <c r="W73" s="24"/>
      <c r="X73" s="99"/>
      <c r="Y73" s="99"/>
      <c r="Z73" s="99"/>
      <c r="AA73" s="99"/>
      <c r="AB73" s="99"/>
      <c r="AC73" s="99"/>
      <c r="AD73" s="99"/>
      <c r="AE73" s="99"/>
      <c r="AF73" s="99"/>
      <c r="AG73" s="99"/>
    </row>
    <row r="74" spans="1:33" s="127" customFormat="1" ht="15" customHeight="1" x14ac:dyDescent="0.2">
      <c r="A74" s="11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142"/>
      <c r="S74" s="142"/>
      <c r="T74" s="142"/>
      <c r="U74" s="24"/>
      <c r="V74" s="24"/>
      <c r="W74" s="24"/>
      <c r="X74" s="99"/>
      <c r="Y74" s="99"/>
      <c r="Z74" s="99"/>
      <c r="AA74" s="99"/>
      <c r="AB74" s="99"/>
      <c r="AC74" s="99"/>
      <c r="AD74" s="99"/>
      <c r="AE74" s="99"/>
      <c r="AF74" s="99"/>
      <c r="AG74" s="99"/>
    </row>
    <row r="75" spans="1:33" s="127" customFormat="1" ht="15" customHeight="1" x14ac:dyDescent="0.2">
      <c r="A75" s="11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142"/>
      <c r="S75" s="142"/>
      <c r="T75" s="142"/>
      <c r="U75" s="24"/>
      <c r="V75" s="24"/>
      <c r="W75" s="24"/>
      <c r="X75" s="99"/>
      <c r="Y75" s="99"/>
      <c r="Z75" s="99"/>
      <c r="AA75" s="99"/>
      <c r="AB75" s="99"/>
      <c r="AC75" s="99"/>
      <c r="AD75" s="99"/>
      <c r="AE75" s="99"/>
      <c r="AF75" s="99"/>
      <c r="AG75" s="99"/>
    </row>
    <row r="76" spans="1:33" s="127" customFormat="1" ht="15" customHeight="1" x14ac:dyDescent="0.2">
      <c r="A76" s="11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142"/>
      <c r="S76" s="142"/>
      <c r="T76" s="142"/>
      <c r="U76" s="24"/>
      <c r="V76" s="24"/>
      <c r="W76" s="24"/>
      <c r="X76" s="99"/>
      <c r="Y76" s="99"/>
      <c r="Z76" s="99"/>
      <c r="AA76" s="99"/>
      <c r="AB76" s="99"/>
      <c r="AC76" s="99"/>
      <c r="AD76" s="99"/>
      <c r="AE76" s="99"/>
      <c r="AF76" s="99"/>
      <c r="AG76" s="99"/>
    </row>
    <row r="77" spans="1:33" s="127" customFormat="1" ht="15" customHeight="1" x14ac:dyDescent="0.2">
      <c r="A77" s="11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142"/>
      <c r="S77" s="142"/>
      <c r="T77" s="142"/>
      <c r="U77" s="24"/>
      <c r="V77" s="24"/>
      <c r="W77" s="24"/>
      <c r="X77" s="99"/>
      <c r="Y77" s="99"/>
      <c r="Z77" s="99"/>
      <c r="AA77" s="99"/>
      <c r="AB77" s="99"/>
      <c r="AC77" s="99"/>
      <c r="AD77" s="99"/>
      <c r="AE77" s="99"/>
      <c r="AF77" s="99"/>
      <c r="AG77" s="99"/>
    </row>
    <row r="78" spans="1:33" s="127" customFormat="1" ht="15" customHeight="1" x14ac:dyDescent="0.2">
      <c r="A78" s="11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142"/>
      <c r="S78" s="142"/>
      <c r="T78" s="142"/>
      <c r="U78" s="24"/>
      <c r="V78" s="24"/>
      <c r="W78" s="24"/>
      <c r="X78" s="99"/>
      <c r="Y78" s="99"/>
      <c r="Z78" s="99"/>
      <c r="AA78" s="99"/>
      <c r="AB78" s="99"/>
      <c r="AC78" s="99"/>
      <c r="AD78" s="99"/>
      <c r="AE78" s="99"/>
      <c r="AF78" s="99"/>
      <c r="AG78" s="99"/>
    </row>
    <row r="79" spans="1:33" s="127" customFormat="1" ht="15" customHeight="1" x14ac:dyDescent="0.2">
      <c r="A79" s="11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142"/>
      <c r="S79" s="142"/>
      <c r="T79" s="142"/>
      <c r="U79" s="24"/>
      <c r="V79" s="24"/>
      <c r="W79" s="24"/>
      <c r="X79" s="99"/>
      <c r="Y79" s="99"/>
      <c r="Z79" s="99"/>
      <c r="AA79" s="99"/>
      <c r="AB79" s="99"/>
      <c r="AC79" s="99"/>
      <c r="AD79" s="99"/>
      <c r="AE79" s="99"/>
      <c r="AF79" s="99"/>
      <c r="AG79" s="99"/>
    </row>
    <row r="80" spans="1:33" s="127" customFormat="1" ht="15" customHeight="1" x14ac:dyDescent="0.2">
      <c r="A80" s="11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142"/>
      <c r="S80" s="142"/>
      <c r="T80" s="142"/>
      <c r="U80" s="24"/>
      <c r="V80" s="24"/>
      <c r="W80" s="24"/>
      <c r="X80" s="99"/>
      <c r="Y80" s="99"/>
      <c r="Z80" s="99"/>
      <c r="AA80" s="99"/>
      <c r="AB80" s="99"/>
      <c r="AC80" s="99"/>
      <c r="AD80" s="99"/>
      <c r="AE80" s="99"/>
      <c r="AF80" s="99"/>
      <c r="AG80" s="99"/>
    </row>
    <row r="81" spans="1:33" s="127" customFormat="1" ht="15" customHeight="1" x14ac:dyDescent="0.2">
      <c r="A81" s="11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142"/>
      <c r="S81" s="142"/>
      <c r="T81" s="142"/>
      <c r="U81" s="24"/>
      <c r="V81" s="24"/>
      <c r="W81" s="24"/>
      <c r="X81" s="99"/>
      <c r="Y81" s="99"/>
      <c r="Z81" s="99"/>
      <c r="AA81" s="99"/>
      <c r="AB81" s="99"/>
      <c r="AC81" s="99"/>
      <c r="AD81" s="99"/>
      <c r="AE81" s="99"/>
      <c r="AF81" s="99"/>
      <c r="AG81" s="99"/>
    </row>
    <row r="82" spans="1:33" s="127" customFormat="1" ht="15" customHeight="1" x14ac:dyDescent="0.2">
      <c r="A82" s="11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142"/>
      <c r="S82" s="142"/>
      <c r="T82" s="142"/>
      <c r="U82" s="24"/>
      <c r="V82" s="24"/>
      <c r="W82" s="24"/>
      <c r="X82" s="99"/>
      <c r="Y82" s="99"/>
      <c r="Z82" s="99"/>
      <c r="AA82" s="99"/>
      <c r="AB82" s="99"/>
      <c r="AC82" s="99"/>
      <c r="AD82" s="99"/>
      <c r="AE82" s="99"/>
      <c r="AF82" s="99"/>
      <c r="AG82" s="99"/>
    </row>
    <row r="83" spans="1:33" s="127" customFormat="1" ht="15" customHeight="1" x14ac:dyDescent="0.2">
      <c r="A83" s="11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142"/>
      <c r="S83" s="142"/>
      <c r="T83" s="142"/>
      <c r="U83" s="24"/>
      <c r="V83" s="24"/>
      <c r="W83" s="24"/>
      <c r="X83" s="99"/>
      <c r="Y83" s="99"/>
      <c r="Z83" s="99"/>
      <c r="AA83" s="99"/>
      <c r="AB83" s="99"/>
      <c r="AC83" s="99"/>
      <c r="AD83" s="99"/>
      <c r="AE83" s="99"/>
      <c r="AF83" s="99"/>
      <c r="AG83" s="99"/>
    </row>
    <row r="84" spans="1:33" s="127" customFormat="1" ht="15" customHeight="1" x14ac:dyDescent="0.2">
      <c r="A84" s="11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142"/>
      <c r="S84" s="142"/>
      <c r="T84" s="142"/>
      <c r="U84" s="24"/>
      <c r="V84" s="24"/>
      <c r="W84" s="24"/>
      <c r="X84" s="99"/>
      <c r="Y84" s="99"/>
      <c r="Z84" s="99"/>
      <c r="AA84" s="99"/>
      <c r="AB84" s="99"/>
      <c r="AC84" s="99"/>
      <c r="AD84" s="99"/>
      <c r="AE84" s="99"/>
      <c r="AF84" s="99"/>
      <c r="AG84" s="99"/>
    </row>
    <row r="85" spans="1:33" s="127" customFormat="1" ht="15" customHeight="1" x14ac:dyDescent="0.2">
      <c r="A85" s="11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142"/>
      <c r="S85" s="142"/>
      <c r="T85" s="142"/>
      <c r="U85" s="24"/>
      <c r="V85" s="24"/>
      <c r="W85" s="24"/>
      <c r="X85" s="99"/>
      <c r="Y85" s="99"/>
      <c r="Z85" s="99"/>
      <c r="AA85" s="99"/>
      <c r="AB85" s="99"/>
      <c r="AC85" s="99"/>
      <c r="AD85" s="99"/>
      <c r="AE85" s="99"/>
      <c r="AF85" s="99"/>
      <c r="AG85" s="99"/>
    </row>
    <row r="86" spans="1:33" s="127" customFormat="1" ht="15" customHeight="1" x14ac:dyDescent="0.2">
      <c r="A86" s="11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142"/>
      <c r="S86" s="142"/>
      <c r="T86" s="142"/>
      <c r="U86" s="24"/>
      <c r="V86" s="24"/>
      <c r="W86" s="24"/>
      <c r="X86" s="99"/>
      <c r="Y86" s="99"/>
      <c r="Z86" s="99"/>
      <c r="AA86" s="99"/>
      <c r="AB86" s="99"/>
      <c r="AC86" s="99"/>
      <c r="AD86" s="99"/>
      <c r="AE86" s="99"/>
      <c r="AF86" s="99"/>
      <c r="AG86" s="99"/>
    </row>
    <row r="87" spans="1:33" s="127" customFormat="1" ht="15" customHeight="1" x14ac:dyDescent="0.2">
      <c r="A87" s="11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142"/>
      <c r="S87" s="142"/>
      <c r="T87" s="142"/>
      <c r="U87" s="24"/>
      <c r="V87" s="24"/>
      <c r="W87" s="24"/>
      <c r="X87" s="99"/>
      <c r="Y87" s="99"/>
      <c r="Z87" s="99"/>
      <c r="AA87" s="99"/>
      <c r="AB87" s="99"/>
      <c r="AC87" s="99"/>
      <c r="AD87" s="99"/>
      <c r="AE87" s="99"/>
      <c r="AF87" s="99"/>
      <c r="AG87" s="99"/>
    </row>
    <row r="88" spans="1:33" s="127" customFormat="1" ht="15" customHeight="1" x14ac:dyDescent="0.2">
      <c r="A88" s="11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142"/>
      <c r="S88" s="142"/>
      <c r="T88" s="142"/>
      <c r="U88" s="24"/>
      <c r="V88" s="24"/>
      <c r="W88" s="24"/>
      <c r="X88" s="99"/>
      <c r="Y88" s="99"/>
      <c r="Z88" s="99"/>
      <c r="AA88" s="99"/>
      <c r="AB88" s="99"/>
      <c r="AC88" s="99"/>
      <c r="AD88" s="99"/>
      <c r="AE88" s="99"/>
      <c r="AF88" s="99"/>
      <c r="AG88" s="99"/>
    </row>
    <row r="89" spans="1:33" s="127" customFormat="1" ht="15" customHeight="1" x14ac:dyDescent="0.2">
      <c r="A89" s="11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142"/>
      <c r="S89" s="142"/>
      <c r="T89" s="142"/>
      <c r="U89" s="24"/>
      <c r="V89" s="24"/>
      <c r="W89" s="24"/>
      <c r="X89" s="99"/>
      <c r="Y89" s="99"/>
      <c r="Z89" s="99"/>
      <c r="AA89" s="99"/>
      <c r="AB89" s="99"/>
      <c r="AC89" s="99"/>
      <c r="AD89" s="99"/>
      <c r="AE89" s="99"/>
      <c r="AF89" s="99"/>
      <c r="AG89" s="99"/>
    </row>
    <row r="90" spans="1:33" s="127" customFormat="1" ht="15" customHeight="1" x14ac:dyDescent="0.2">
      <c r="A90" s="11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142"/>
      <c r="S90" s="142"/>
      <c r="T90" s="142"/>
      <c r="U90" s="24"/>
      <c r="V90" s="24"/>
      <c r="W90" s="24"/>
      <c r="X90" s="99"/>
      <c r="Y90" s="99"/>
      <c r="Z90" s="99"/>
      <c r="AA90" s="99"/>
      <c r="AB90" s="99"/>
      <c r="AC90" s="99"/>
      <c r="AD90" s="99"/>
      <c r="AE90" s="99"/>
      <c r="AF90" s="99"/>
      <c r="AG90" s="99"/>
    </row>
    <row r="91" spans="1:33" s="127" customFormat="1" ht="15" customHeight="1" x14ac:dyDescent="0.2">
      <c r="A91" s="11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142"/>
      <c r="S91" s="142"/>
      <c r="T91" s="142"/>
      <c r="U91" s="24"/>
      <c r="V91" s="24"/>
      <c r="W91" s="24"/>
      <c r="X91" s="99"/>
      <c r="Y91" s="99"/>
      <c r="Z91" s="99"/>
      <c r="AA91" s="99"/>
      <c r="AB91" s="99"/>
      <c r="AC91" s="99"/>
      <c r="AD91" s="99"/>
      <c r="AE91" s="99"/>
      <c r="AF91" s="99"/>
      <c r="AG91" s="99"/>
    </row>
    <row r="92" spans="1:33" s="127" customFormat="1" ht="15" customHeight="1" x14ac:dyDescent="0.2">
      <c r="A92" s="11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142"/>
      <c r="S92" s="142"/>
      <c r="T92" s="142"/>
      <c r="U92" s="24"/>
      <c r="V92" s="24"/>
      <c r="W92" s="24"/>
      <c r="X92" s="99"/>
      <c r="Y92" s="99"/>
      <c r="Z92" s="99"/>
      <c r="AA92" s="99"/>
      <c r="AB92" s="99"/>
      <c r="AC92" s="99"/>
      <c r="AD92" s="99"/>
      <c r="AE92" s="99"/>
      <c r="AF92" s="99"/>
      <c r="AG92" s="99"/>
    </row>
    <row r="93" spans="1:33" s="127" customFormat="1" ht="15" customHeight="1" x14ac:dyDescent="0.2">
      <c r="A93" s="11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142"/>
      <c r="S93" s="142"/>
      <c r="T93" s="142"/>
      <c r="U93" s="24"/>
      <c r="V93" s="24"/>
      <c r="W93" s="24"/>
      <c r="X93" s="99"/>
      <c r="Y93" s="99"/>
      <c r="Z93" s="99"/>
      <c r="AA93" s="99"/>
      <c r="AB93" s="99"/>
      <c r="AC93" s="99"/>
      <c r="AD93" s="99"/>
      <c r="AE93" s="99"/>
      <c r="AF93" s="99"/>
      <c r="AG93" s="99"/>
    </row>
    <row r="94" spans="1:33" s="127" customFormat="1" ht="15" customHeight="1" x14ac:dyDescent="0.2">
      <c r="A94" s="11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142"/>
      <c r="S94" s="142"/>
      <c r="T94" s="142"/>
      <c r="U94" s="24"/>
      <c r="V94" s="24"/>
      <c r="W94" s="24"/>
      <c r="X94" s="99"/>
      <c r="Y94" s="99"/>
      <c r="Z94" s="99"/>
      <c r="AA94" s="99"/>
      <c r="AB94" s="99"/>
      <c r="AC94" s="99"/>
      <c r="AD94" s="99"/>
      <c r="AE94" s="99"/>
      <c r="AF94" s="99"/>
      <c r="AG94" s="99"/>
    </row>
    <row r="95" spans="1:33" s="127" customFormat="1" ht="15" customHeight="1" x14ac:dyDescent="0.2">
      <c r="A95" s="11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142"/>
      <c r="S95" s="142"/>
      <c r="T95" s="142"/>
      <c r="U95" s="24"/>
      <c r="V95" s="24"/>
      <c r="W95" s="24"/>
      <c r="X95" s="99"/>
      <c r="Y95" s="99"/>
      <c r="Z95" s="99"/>
      <c r="AA95" s="99"/>
      <c r="AB95" s="99"/>
      <c r="AC95" s="99"/>
      <c r="AD95" s="99"/>
      <c r="AE95" s="99"/>
      <c r="AF95" s="99"/>
      <c r="AG95" s="99"/>
    </row>
    <row r="96" spans="1:33" s="127" customFormat="1" ht="15" customHeight="1" x14ac:dyDescent="0.2">
      <c r="A96" s="11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142"/>
      <c r="S96" s="142"/>
      <c r="T96" s="142"/>
      <c r="U96" s="24"/>
      <c r="V96" s="24"/>
      <c r="W96" s="24"/>
      <c r="X96" s="99"/>
      <c r="Y96" s="99"/>
      <c r="Z96" s="99"/>
      <c r="AA96" s="99"/>
      <c r="AB96" s="99"/>
      <c r="AC96" s="99"/>
      <c r="AD96" s="99"/>
      <c r="AE96" s="99"/>
      <c r="AF96" s="99"/>
      <c r="AG96" s="99"/>
    </row>
    <row r="97" spans="1:33" s="127" customFormat="1" ht="15" customHeight="1" x14ac:dyDescent="0.2">
      <c r="A97" s="11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142"/>
      <c r="S97" s="142"/>
      <c r="T97" s="142"/>
      <c r="U97" s="24"/>
      <c r="V97" s="24"/>
      <c r="W97" s="24"/>
      <c r="X97" s="99"/>
      <c r="Y97" s="99"/>
      <c r="Z97" s="99"/>
      <c r="AA97" s="99"/>
      <c r="AB97" s="99"/>
      <c r="AC97" s="99"/>
      <c r="AD97" s="99"/>
      <c r="AE97" s="99"/>
      <c r="AF97" s="99"/>
      <c r="AG97" s="99"/>
    </row>
    <row r="98" spans="1:33" s="127" customFormat="1" ht="15" customHeight="1" x14ac:dyDescent="0.2">
      <c r="A98" s="153"/>
      <c r="B98" s="113"/>
      <c r="C98" s="113"/>
      <c r="D98" s="153"/>
      <c r="E98" s="113"/>
      <c r="F98" s="24"/>
      <c r="G98" s="24"/>
      <c r="H98" s="24"/>
      <c r="I98" s="154"/>
      <c r="J98" s="113"/>
      <c r="K98" s="24"/>
      <c r="L98" s="24"/>
      <c r="M98" s="24"/>
      <c r="N98" s="113"/>
      <c r="O98" s="24"/>
      <c r="P98" s="24"/>
      <c r="Q98" s="24"/>
      <c r="R98" s="155"/>
      <c r="S98" s="155"/>
      <c r="T98" s="155"/>
      <c r="U98" s="113"/>
      <c r="V98" s="113"/>
      <c r="W98" s="113"/>
      <c r="X98" s="99"/>
      <c r="Y98" s="99"/>
      <c r="Z98" s="99"/>
      <c r="AA98" s="99"/>
      <c r="AB98" s="99"/>
      <c r="AC98" s="99"/>
      <c r="AD98" s="99"/>
      <c r="AE98" s="99"/>
      <c r="AF98" s="99"/>
      <c r="AG98" s="99"/>
    </row>
    <row r="99" spans="1:33" s="127" customFormat="1" ht="15" customHeight="1" x14ac:dyDescent="0.2">
      <c r="A99" s="153"/>
      <c r="B99" s="113"/>
      <c r="C99" s="113"/>
      <c r="D99" s="153"/>
      <c r="E99" s="113"/>
      <c r="F99" s="24"/>
      <c r="G99" s="24"/>
      <c r="H99" s="24"/>
      <c r="I99" s="154"/>
      <c r="J99" s="113"/>
      <c r="K99" s="24"/>
      <c r="L99" s="24"/>
      <c r="M99" s="24"/>
      <c r="N99" s="113"/>
      <c r="O99" s="24"/>
      <c r="P99" s="24"/>
      <c r="Q99" s="24"/>
      <c r="R99" s="155"/>
      <c r="S99" s="155"/>
      <c r="T99" s="155"/>
      <c r="U99" s="113"/>
      <c r="V99" s="113"/>
      <c r="W99" s="113"/>
      <c r="X99" s="99"/>
      <c r="Y99" s="99"/>
      <c r="Z99" s="99"/>
      <c r="AA99" s="99"/>
      <c r="AB99" s="99"/>
      <c r="AC99" s="99"/>
      <c r="AD99" s="99"/>
      <c r="AE99" s="99"/>
      <c r="AF99" s="99"/>
      <c r="AG99" s="99"/>
    </row>
    <row r="100" spans="1:33" s="127" customFormat="1" ht="15" customHeight="1" x14ac:dyDescent="0.2">
      <c r="A100" s="153"/>
      <c r="B100" s="113"/>
      <c r="C100" s="113"/>
      <c r="D100" s="153"/>
      <c r="E100" s="113"/>
      <c r="F100" s="24"/>
      <c r="G100" s="24"/>
      <c r="H100" s="24"/>
      <c r="I100" s="154"/>
      <c r="J100" s="113"/>
      <c r="K100" s="24"/>
      <c r="L100" s="24"/>
      <c r="M100" s="24"/>
      <c r="N100" s="113"/>
      <c r="O100" s="24"/>
      <c r="P100" s="24"/>
      <c r="Q100" s="24"/>
      <c r="R100" s="155"/>
      <c r="S100" s="155"/>
      <c r="T100" s="155"/>
      <c r="U100" s="113"/>
      <c r="V100" s="113"/>
      <c r="W100" s="113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</row>
    <row r="101" spans="1:33" s="127" customFormat="1" ht="15" customHeight="1" x14ac:dyDescent="0.2">
      <c r="A101" s="153"/>
      <c r="B101" s="113"/>
      <c r="C101" s="113"/>
      <c r="D101" s="153"/>
      <c r="E101" s="113"/>
      <c r="F101" s="24"/>
      <c r="G101" s="24"/>
      <c r="H101" s="24"/>
      <c r="I101" s="154"/>
      <c r="J101" s="113"/>
      <c r="K101" s="24"/>
      <c r="L101" s="24"/>
      <c r="M101" s="24"/>
      <c r="N101" s="113"/>
      <c r="O101" s="24"/>
      <c r="P101" s="24"/>
      <c r="Q101" s="24"/>
      <c r="R101" s="155"/>
      <c r="S101" s="155"/>
      <c r="T101" s="155"/>
      <c r="U101" s="113"/>
      <c r="V101" s="113"/>
      <c r="W101" s="113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</row>
    <row r="102" spans="1:33" s="127" customFormat="1" ht="15" customHeight="1" x14ac:dyDescent="0.2">
      <c r="A102" s="153"/>
      <c r="B102" s="113"/>
      <c r="C102" s="113"/>
      <c r="D102" s="153"/>
      <c r="E102" s="113"/>
      <c r="F102" s="24"/>
      <c r="G102" s="24"/>
      <c r="H102" s="24"/>
      <c r="I102" s="154"/>
      <c r="J102" s="113"/>
      <c r="K102" s="24"/>
      <c r="L102" s="24"/>
      <c r="M102" s="24"/>
      <c r="N102" s="113"/>
      <c r="O102" s="24"/>
      <c r="P102" s="24"/>
      <c r="Q102" s="24"/>
      <c r="R102" s="155"/>
      <c r="S102" s="155"/>
      <c r="T102" s="155"/>
      <c r="U102" s="113"/>
      <c r="V102" s="113"/>
      <c r="W102" s="113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</row>
    <row r="103" spans="1:33" s="127" customFormat="1" ht="15" customHeight="1" x14ac:dyDescent="0.2">
      <c r="A103" s="153"/>
      <c r="B103" s="113"/>
      <c r="C103" s="113"/>
      <c r="D103" s="153"/>
      <c r="E103" s="113"/>
      <c r="F103" s="24"/>
      <c r="G103" s="24"/>
      <c r="H103" s="24"/>
      <c r="I103" s="154"/>
      <c r="J103" s="113"/>
      <c r="K103" s="24"/>
      <c r="L103" s="24"/>
      <c r="M103" s="24"/>
      <c r="N103" s="113"/>
      <c r="O103" s="24"/>
      <c r="P103" s="24"/>
      <c r="Q103" s="24"/>
      <c r="R103" s="155"/>
      <c r="S103" s="155"/>
      <c r="T103" s="155"/>
      <c r="U103" s="113"/>
      <c r="V103" s="113"/>
      <c r="W103" s="113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</row>
    <row r="104" spans="1:33" s="127" customFormat="1" ht="15" customHeight="1" x14ac:dyDescent="0.2">
      <c r="A104" s="153"/>
      <c r="B104" s="113"/>
      <c r="C104" s="113"/>
      <c r="D104" s="153"/>
      <c r="E104" s="113"/>
      <c r="F104" s="24"/>
      <c r="G104" s="24"/>
      <c r="H104" s="24"/>
      <c r="I104" s="154"/>
      <c r="J104" s="113"/>
      <c r="K104" s="24"/>
      <c r="L104" s="24"/>
      <c r="M104" s="24"/>
      <c r="N104" s="113"/>
      <c r="O104" s="24"/>
      <c r="P104" s="24"/>
      <c r="Q104" s="24"/>
      <c r="R104" s="155"/>
      <c r="S104" s="155"/>
      <c r="T104" s="155"/>
      <c r="U104" s="113"/>
      <c r="V104" s="113"/>
      <c r="W104" s="113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</row>
    <row r="105" spans="1:33" s="127" customFormat="1" ht="15" customHeight="1" x14ac:dyDescent="0.2">
      <c r="A105" s="153"/>
      <c r="B105" s="113"/>
      <c r="C105" s="113"/>
      <c r="D105" s="153"/>
      <c r="E105" s="113"/>
      <c r="F105" s="24"/>
      <c r="G105" s="24"/>
      <c r="H105" s="24"/>
      <c r="I105" s="154"/>
      <c r="J105" s="113"/>
      <c r="K105" s="24"/>
      <c r="L105" s="24"/>
      <c r="M105" s="24"/>
      <c r="N105" s="113"/>
      <c r="O105" s="24"/>
      <c r="P105" s="24"/>
      <c r="Q105" s="24"/>
      <c r="R105" s="155"/>
      <c r="S105" s="155"/>
      <c r="T105" s="155"/>
      <c r="U105" s="113"/>
      <c r="V105" s="113"/>
      <c r="W105" s="113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</row>
    <row r="106" spans="1:33" s="127" customFormat="1" ht="15" customHeight="1" x14ac:dyDescent="0.25">
      <c r="A106" s="126"/>
      <c r="B106" s="156"/>
      <c r="C106" s="157"/>
      <c r="D106" s="156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8"/>
      <c r="S106" s="158"/>
      <c r="T106" s="158"/>
      <c r="U106" s="126"/>
      <c r="V106" s="126"/>
      <c r="W106" s="126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</row>
    <row r="107" spans="1:33" s="127" customFormat="1" ht="15" customHeight="1" x14ac:dyDescent="0.25">
      <c r="A107" s="126"/>
      <c r="B107" s="156"/>
      <c r="C107" s="157"/>
      <c r="D107" s="156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8"/>
      <c r="S107" s="158"/>
      <c r="T107" s="158"/>
      <c r="U107" s="126"/>
      <c r="V107" s="126"/>
      <c r="W107" s="126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</row>
    <row r="108" spans="1:33" s="127" customFormat="1" ht="15" customHeight="1" x14ac:dyDescent="0.25">
      <c r="A108" s="126"/>
      <c r="B108" s="156"/>
      <c r="C108" s="157"/>
      <c r="D108" s="156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8"/>
      <c r="S108" s="158"/>
      <c r="T108" s="158"/>
      <c r="U108" s="126"/>
      <c r="V108" s="126"/>
      <c r="W108" s="126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</row>
    <row r="109" spans="1:33" s="127" customFormat="1" ht="15" customHeight="1" x14ac:dyDescent="0.25">
      <c r="A109" s="126"/>
      <c r="B109" s="156"/>
      <c r="C109" s="157"/>
      <c r="D109" s="156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8"/>
      <c r="S109" s="158"/>
      <c r="T109" s="158"/>
      <c r="U109" s="126"/>
      <c r="V109" s="126"/>
      <c r="W109" s="126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</row>
    <row r="110" spans="1:33" s="127" customFormat="1" ht="15" customHeight="1" x14ac:dyDescent="0.25">
      <c r="A110" s="126"/>
      <c r="B110" s="156"/>
      <c r="C110" s="157"/>
      <c r="D110" s="156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8"/>
      <c r="S110" s="158"/>
      <c r="T110" s="158"/>
      <c r="U110" s="126"/>
      <c r="V110" s="126"/>
      <c r="W110" s="126"/>
      <c r="X110" s="99"/>
      <c r="Y110" s="99"/>
      <c r="Z110" s="99"/>
      <c r="AA110" s="99"/>
      <c r="AB110" s="99"/>
      <c r="AC110" s="99"/>
      <c r="AD110" s="99"/>
      <c r="AE110" s="99"/>
      <c r="AF110" s="99"/>
      <c r="AG110" s="99"/>
    </row>
    <row r="111" spans="1:33" s="127" customFormat="1" ht="15" customHeight="1" x14ac:dyDescent="0.25">
      <c r="A111" s="126"/>
      <c r="B111" s="156"/>
      <c r="C111" s="157"/>
      <c r="D111" s="156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8"/>
      <c r="S111" s="158"/>
      <c r="T111" s="158"/>
      <c r="U111" s="126"/>
      <c r="V111" s="126"/>
      <c r="W111" s="126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</row>
    <row r="112" spans="1:33" s="127" customFormat="1" ht="15" customHeight="1" x14ac:dyDescent="0.25">
      <c r="A112" s="126"/>
      <c r="B112" s="156"/>
      <c r="C112" s="157"/>
      <c r="D112" s="156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8"/>
      <c r="S112" s="158"/>
      <c r="T112" s="158"/>
      <c r="U112" s="126"/>
      <c r="V112" s="126"/>
      <c r="W112" s="126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</row>
    <row r="113" spans="24:33" s="127" customFormat="1" ht="15" customHeight="1" x14ac:dyDescent="0.2"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</row>
    <row r="114" spans="24:33" s="127" customFormat="1" ht="15" customHeight="1" x14ac:dyDescent="0.2"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</row>
    <row r="115" spans="24:33" s="127" customFormat="1" ht="15" customHeight="1" x14ac:dyDescent="0.2"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</row>
    <row r="116" spans="24:33" s="127" customFormat="1" ht="15" customHeight="1" x14ac:dyDescent="0.2"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</row>
    <row r="117" spans="24:33" s="127" customFormat="1" ht="15" customHeight="1" x14ac:dyDescent="0.2"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</row>
    <row r="118" spans="24:33" s="127" customFormat="1" ht="15" customHeight="1" x14ac:dyDescent="0.2"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</row>
    <row r="119" spans="24:33" s="127" customFormat="1" ht="15" customHeight="1" x14ac:dyDescent="0.2">
      <c r="X119" s="99"/>
      <c r="Y119" s="99"/>
      <c r="Z119" s="99"/>
      <c r="AA119" s="99"/>
      <c r="AB119" s="99"/>
      <c r="AC119" s="99"/>
      <c r="AD119" s="99"/>
      <c r="AE119" s="99"/>
      <c r="AF119" s="99"/>
      <c r="AG119" s="99"/>
    </row>
    <row r="120" spans="24:33" s="127" customFormat="1" ht="15" customHeight="1" x14ac:dyDescent="0.2"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</row>
    <row r="121" spans="24:33" s="127" customFormat="1" ht="15" customHeight="1" x14ac:dyDescent="0.2">
      <c r="X121" s="99"/>
      <c r="Y121" s="99"/>
      <c r="Z121" s="99"/>
      <c r="AA121" s="99"/>
      <c r="AB121" s="99"/>
      <c r="AC121" s="99"/>
      <c r="AD121" s="99"/>
      <c r="AE121" s="99"/>
      <c r="AF121" s="99"/>
      <c r="AG121" s="99"/>
    </row>
    <row r="122" spans="24:33" s="127" customFormat="1" ht="15" customHeight="1" x14ac:dyDescent="0.2">
      <c r="X122" s="99"/>
      <c r="Y122" s="99"/>
      <c r="Z122" s="99"/>
      <c r="AA122" s="99"/>
      <c r="AB122" s="99"/>
      <c r="AC122" s="99"/>
      <c r="AD122" s="99"/>
      <c r="AE122" s="99"/>
      <c r="AF122" s="99"/>
      <c r="AG122" s="99"/>
    </row>
    <row r="123" spans="24:33" s="127" customFormat="1" ht="15" customHeight="1" x14ac:dyDescent="0.2"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</row>
    <row r="124" spans="24:33" s="127" customFormat="1" ht="15" customHeight="1" x14ac:dyDescent="0.2"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</row>
    <row r="125" spans="24:33" s="127" customFormat="1" ht="15" customHeight="1" x14ac:dyDescent="0.2">
      <c r="X125" s="99"/>
      <c r="Y125" s="99"/>
      <c r="Z125" s="99"/>
      <c r="AA125" s="99"/>
      <c r="AB125" s="99"/>
      <c r="AC125" s="99"/>
      <c r="AD125" s="99"/>
      <c r="AE125" s="99"/>
      <c r="AF125" s="99"/>
      <c r="AG125" s="99"/>
    </row>
    <row r="126" spans="24:33" s="127" customFormat="1" ht="15" customHeight="1" x14ac:dyDescent="0.2">
      <c r="X126" s="99"/>
      <c r="Y126" s="99"/>
      <c r="Z126" s="99"/>
      <c r="AA126" s="99"/>
      <c r="AB126" s="99"/>
      <c r="AC126" s="99"/>
      <c r="AD126" s="99"/>
      <c r="AE126" s="99"/>
      <c r="AF126" s="99"/>
      <c r="AG126" s="99"/>
    </row>
    <row r="127" spans="24:33" s="127" customFormat="1" ht="15" customHeight="1" x14ac:dyDescent="0.2">
      <c r="X127" s="99"/>
      <c r="Y127" s="99"/>
      <c r="Z127" s="99"/>
      <c r="AA127" s="99"/>
      <c r="AB127" s="99"/>
      <c r="AC127" s="99"/>
      <c r="AD127" s="99"/>
      <c r="AE127" s="99"/>
      <c r="AF127" s="99"/>
      <c r="AG127" s="99"/>
    </row>
    <row r="128" spans="24:33" s="127" customFormat="1" ht="15" customHeight="1" x14ac:dyDescent="0.2"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</row>
    <row r="129" spans="24:33" s="127" customFormat="1" ht="15" customHeight="1" x14ac:dyDescent="0.2">
      <c r="X129" s="99"/>
      <c r="Y129" s="99"/>
      <c r="Z129" s="99"/>
      <c r="AA129" s="99"/>
      <c r="AB129" s="99"/>
      <c r="AC129" s="99"/>
      <c r="AD129" s="99"/>
      <c r="AE129" s="99"/>
      <c r="AF129" s="99"/>
      <c r="AG129" s="99"/>
    </row>
    <row r="130" spans="24:33" s="127" customFormat="1" ht="15" customHeight="1" x14ac:dyDescent="0.2"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</row>
    <row r="131" spans="24:33" s="127" customFormat="1" ht="15" customHeight="1" x14ac:dyDescent="0.2"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</row>
    <row r="132" spans="24:33" s="127" customFormat="1" ht="15" customHeight="1" x14ac:dyDescent="0.2"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</row>
    <row r="133" spans="24:33" s="127" customFormat="1" ht="15" customHeight="1" x14ac:dyDescent="0.2"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</row>
    <row r="134" spans="24:33" s="127" customFormat="1" ht="15" customHeight="1" x14ac:dyDescent="0.2"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</row>
    <row r="135" spans="24:33" s="127" customFormat="1" ht="15" customHeight="1" x14ac:dyDescent="0.2"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</row>
    <row r="136" spans="24:33" s="127" customFormat="1" ht="15" customHeight="1" x14ac:dyDescent="0.2"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</row>
    <row r="137" spans="24:33" s="127" customFormat="1" ht="15" customHeight="1" x14ac:dyDescent="0.2"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</row>
    <row r="138" spans="24:33" s="127" customFormat="1" ht="15" customHeight="1" x14ac:dyDescent="0.2"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</row>
    <row r="139" spans="24:33" s="127" customFormat="1" ht="15" customHeight="1" x14ac:dyDescent="0.2"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</row>
    <row r="140" spans="24:33" s="127" customFormat="1" ht="15" customHeight="1" x14ac:dyDescent="0.2"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</row>
    <row r="141" spans="24:33" s="127" customFormat="1" ht="15" customHeight="1" x14ac:dyDescent="0.2"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</row>
    <row r="142" spans="24:33" s="127" customFormat="1" ht="15" customHeight="1" x14ac:dyDescent="0.2"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</row>
    <row r="143" spans="24:33" s="127" customFormat="1" ht="15" customHeight="1" x14ac:dyDescent="0.2"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</row>
    <row r="144" spans="24:33" s="127" customFormat="1" ht="15" customHeight="1" x14ac:dyDescent="0.2"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</row>
    <row r="145" spans="24:33" s="127" customFormat="1" ht="15" customHeight="1" x14ac:dyDescent="0.2"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</row>
    <row r="146" spans="24:33" s="127" customFormat="1" ht="15" customHeight="1" x14ac:dyDescent="0.2"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</row>
    <row r="147" spans="24:33" s="127" customFormat="1" ht="15" customHeight="1" x14ac:dyDescent="0.2">
      <c r="X147" s="99"/>
      <c r="Y147" s="99"/>
      <c r="Z147" s="99"/>
      <c r="AA147" s="99"/>
      <c r="AB147" s="99"/>
      <c r="AC147" s="99"/>
      <c r="AD147" s="99"/>
      <c r="AE147" s="99"/>
      <c r="AF147" s="99"/>
      <c r="AG147" s="99"/>
    </row>
    <row r="148" spans="24:33" s="127" customFormat="1" ht="15" customHeight="1" x14ac:dyDescent="0.2"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</row>
    <row r="149" spans="24:33" s="127" customFormat="1" ht="15" customHeight="1" x14ac:dyDescent="0.2"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</row>
    <row r="150" spans="24:33" s="127" customFormat="1" ht="15" customHeight="1" x14ac:dyDescent="0.2"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</row>
    <row r="151" spans="24:33" s="127" customFormat="1" ht="15" customHeight="1" x14ac:dyDescent="0.2"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</row>
    <row r="152" spans="24:33" s="127" customFormat="1" ht="15" customHeight="1" x14ac:dyDescent="0.2"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</row>
    <row r="153" spans="24:33" s="127" customFormat="1" ht="15" customHeight="1" x14ac:dyDescent="0.2"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</row>
    <row r="154" spans="24:33" s="127" customFormat="1" ht="15" customHeight="1" x14ac:dyDescent="0.2"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</row>
    <row r="155" spans="24:33" s="127" customFormat="1" ht="15" customHeight="1" x14ac:dyDescent="0.2"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</row>
    <row r="156" spans="24:33" s="127" customFormat="1" ht="15" customHeight="1" x14ac:dyDescent="0.2">
      <c r="X156" s="99"/>
      <c r="Y156" s="99"/>
      <c r="Z156" s="99"/>
      <c r="AA156" s="99"/>
      <c r="AB156" s="99"/>
      <c r="AC156" s="99"/>
      <c r="AD156" s="99"/>
      <c r="AE156" s="99"/>
      <c r="AF156" s="99"/>
      <c r="AG156" s="99"/>
    </row>
    <row r="157" spans="24:33" s="127" customFormat="1" ht="15" customHeight="1" x14ac:dyDescent="0.2"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</row>
    <row r="158" spans="24:33" s="127" customFormat="1" ht="15" customHeight="1" x14ac:dyDescent="0.2">
      <c r="X158" s="99"/>
      <c r="Y158" s="99"/>
      <c r="Z158" s="99"/>
      <c r="AA158" s="99"/>
      <c r="AB158" s="99"/>
      <c r="AC158" s="99"/>
      <c r="AD158" s="99"/>
      <c r="AE158" s="99"/>
      <c r="AF158" s="99"/>
      <c r="AG158" s="99"/>
    </row>
    <row r="159" spans="24:33" s="127" customFormat="1" ht="15" customHeight="1" x14ac:dyDescent="0.2">
      <c r="X159" s="99"/>
      <c r="Y159" s="99"/>
      <c r="Z159" s="99"/>
      <c r="AA159" s="99"/>
      <c r="AB159" s="99"/>
      <c r="AC159" s="99"/>
      <c r="AD159" s="99"/>
      <c r="AE159" s="99"/>
      <c r="AF159" s="99"/>
      <c r="AG159" s="99"/>
    </row>
    <row r="160" spans="24:33" s="127" customFormat="1" ht="15" customHeight="1" x14ac:dyDescent="0.2">
      <c r="X160" s="99"/>
      <c r="Y160" s="99"/>
      <c r="Z160" s="99"/>
      <c r="AA160" s="99"/>
      <c r="AB160" s="99"/>
      <c r="AC160" s="99"/>
      <c r="AD160" s="99"/>
      <c r="AE160" s="99"/>
      <c r="AF160" s="99"/>
      <c r="AG160" s="99"/>
    </row>
    <row r="161" spans="24:33" s="127" customFormat="1" ht="15" customHeight="1" x14ac:dyDescent="0.2"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</row>
    <row r="162" spans="24:33" s="127" customFormat="1" ht="15" customHeight="1" x14ac:dyDescent="0.2">
      <c r="X162" s="99"/>
      <c r="Y162" s="99"/>
      <c r="Z162" s="99"/>
      <c r="AA162" s="99"/>
      <c r="AB162" s="99"/>
      <c r="AC162" s="99"/>
      <c r="AD162" s="99"/>
      <c r="AE162" s="99"/>
      <c r="AF162" s="99"/>
      <c r="AG162" s="99"/>
    </row>
    <row r="163" spans="24:33" s="127" customFormat="1" ht="15" customHeight="1" x14ac:dyDescent="0.2">
      <c r="X163" s="99"/>
      <c r="Y163" s="99"/>
      <c r="Z163" s="99"/>
      <c r="AA163" s="99"/>
      <c r="AB163" s="99"/>
      <c r="AC163" s="99"/>
      <c r="AD163" s="99"/>
      <c r="AE163" s="99"/>
      <c r="AF163" s="99"/>
      <c r="AG163" s="99"/>
    </row>
    <row r="164" spans="24:33" s="127" customFormat="1" ht="15" customHeight="1" x14ac:dyDescent="0.2">
      <c r="X164" s="99"/>
      <c r="Y164" s="99"/>
      <c r="Z164" s="99"/>
      <c r="AA164" s="99"/>
      <c r="AB164" s="99"/>
      <c r="AC164" s="99"/>
      <c r="AD164" s="99"/>
      <c r="AE164" s="99"/>
      <c r="AF164" s="99"/>
      <c r="AG164" s="99"/>
    </row>
    <row r="165" spans="24:33" s="127" customFormat="1" ht="15" customHeight="1" x14ac:dyDescent="0.2"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</row>
    <row r="166" spans="24:33" s="127" customFormat="1" ht="15" customHeight="1" x14ac:dyDescent="0.2">
      <c r="X166" s="99"/>
      <c r="Y166" s="99"/>
      <c r="Z166" s="99"/>
      <c r="AA166" s="99"/>
      <c r="AB166" s="99"/>
      <c r="AC166" s="99"/>
      <c r="AD166" s="99"/>
      <c r="AE166" s="99"/>
      <c r="AF166" s="99"/>
      <c r="AG166" s="99"/>
    </row>
    <row r="167" spans="24:33" s="127" customFormat="1" ht="15" customHeight="1" x14ac:dyDescent="0.2"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</row>
    <row r="168" spans="24:33" s="127" customFormat="1" ht="15" customHeight="1" x14ac:dyDescent="0.2"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</row>
    <row r="169" spans="24:33" s="127" customFormat="1" ht="15" customHeight="1" x14ac:dyDescent="0.2"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</row>
    <row r="170" spans="24:33" s="127" customFormat="1" ht="15" customHeight="1" x14ac:dyDescent="0.2"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</row>
    <row r="171" spans="24:33" s="127" customFormat="1" ht="15" customHeight="1" x14ac:dyDescent="0.2"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</row>
    <row r="172" spans="24:33" s="127" customFormat="1" ht="15" customHeight="1" x14ac:dyDescent="0.2"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</row>
    <row r="173" spans="24:33" s="127" customFormat="1" ht="15" customHeight="1" x14ac:dyDescent="0.2"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</row>
    <row r="174" spans="24:33" s="127" customFormat="1" ht="15" customHeight="1" x14ac:dyDescent="0.2"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</row>
    <row r="175" spans="24:33" s="127" customFormat="1" ht="15" customHeight="1" x14ac:dyDescent="0.2"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</row>
    <row r="176" spans="24:33" s="127" customFormat="1" ht="15" customHeight="1" x14ac:dyDescent="0.2"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</row>
    <row r="177" spans="24:33" s="127" customFormat="1" ht="15" customHeight="1" x14ac:dyDescent="0.2"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</row>
    <row r="178" spans="24:33" s="127" customFormat="1" ht="15" customHeight="1" x14ac:dyDescent="0.2"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</row>
    <row r="179" spans="24:33" s="127" customFormat="1" ht="15" customHeight="1" x14ac:dyDescent="0.2"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</row>
    <row r="180" spans="24:33" s="127" customFormat="1" ht="15" customHeight="1" x14ac:dyDescent="0.2"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</row>
    <row r="181" spans="24:33" s="127" customFormat="1" ht="15" customHeight="1" x14ac:dyDescent="0.2"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</row>
    <row r="182" spans="24:33" s="127" customFormat="1" ht="15" customHeight="1" x14ac:dyDescent="0.2"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</row>
    <row r="183" spans="24:33" s="127" customFormat="1" ht="15" customHeight="1" x14ac:dyDescent="0.2">
      <c r="X183" s="99"/>
      <c r="Y183" s="99"/>
      <c r="Z183" s="99"/>
      <c r="AA183" s="99"/>
      <c r="AB183" s="99"/>
      <c r="AC183" s="99"/>
      <c r="AD183" s="99"/>
      <c r="AE183" s="99"/>
      <c r="AF183" s="99"/>
      <c r="AG183" s="99"/>
    </row>
    <row r="184" spans="24:33" s="127" customFormat="1" ht="15" customHeight="1" x14ac:dyDescent="0.2">
      <c r="X184" s="99"/>
      <c r="Y184" s="99"/>
      <c r="Z184" s="99"/>
      <c r="AA184" s="126"/>
      <c r="AB184" s="126"/>
      <c r="AC184" s="126"/>
      <c r="AD184" s="126"/>
      <c r="AE184" s="126"/>
      <c r="AF184" s="126"/>
      <c r="AG184" s="1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2018-11-20T21:43:27Z</dcterms:modified>
</cp:coreProperties>
</file>