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9" i="2" l="1"/>
  <c r="O9" i="2"/>
  <c r="N9" i="2"/>
  <c r="M9" i="2"/>
  <c r="L9" i="2"/>
  <c r="J5" i="2"/>
  <c r="K11" i="2"/>
  <c r="AS5" i="2"/>
  <c r="AQ5" i="2"/>
  <c r="AP5" i="2"/>
  <c r="AO5" i="2"/>
  <c r="AN5" i="2"/>
  <c r="AM5" i="2"/>
  <c r="AG5" i="2"/>
  <c r="K10" i="2" s="1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G5" i="2"/>
  <c r="G9" i="2" s="1"/>
  <c r="G11" i="2" s="1"/>
  <c r="F5" i="2"/>
  <c r="F9" i="2" s="1"/>
  <c r="E5" i="2"/>
  <c r="E9" i="2" s="1"/>
  <c r="E11" i="2" s="1"/>
  <c r="F10" i="2" l="1"/>
  <c r="F11" i="2" s="1"/>
  <c r="H10" i="2"/>
  <c r="J11" i="2"/>
  <c r="O11" i="2"/>
  <c r="O10" i="2"/>
  <c r="J10" i="2"/>
  <c r="M10" i="2"/>
  <c r="AF5" i="2"/>
  <c r="N10" i="2" l="1"/>
  <c r="H11" i="2"/>
  <c r="M11" i="2" s="1"/>
  <c r="L11" i="2"/>
  <c r="N11" i="2"/>
  <c r="L10" i="2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<sst xmlns="http://schemas.openxmlformats.org/spreadsheetml/2006/main" count="72" uniqueCount="32">
  <si>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</si>
  <si>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</si>
  <si>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</si>
  <si>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</si>
  <si>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</si>
  <si>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</si>
  <si>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</si>
  <si>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</si>
  <si>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</si>
  <si>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</si>
  <si>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</si>
  <si>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</si>
  <si>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</si>
  <si>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LaJy = Laitilan Jyske  (1911)</t>
  </si>
  <si>
    <t>YKKÖSPESIS</t>
  </si>
  <si>
    <t>UPV = Ulvilan Pesä-Veikot  (1957)</t>
  </si>
  <si>
    <t>6.</t>
  </si>
  <si>
    <t>UPV</t>
  </si>
  <si>
    <t>LaJy</t>
  </si>
  <si>
    <t>5.</t>
  </si>
  <si>
    <t>7.10.1986</t>
  </si>
  <si>
    <t>Riku-Jussi Pohjola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</si>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</sst>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21</v>
      </c>
      <c r="C1" s="2"/>
      <c r="D1" s="3"/>
      <c r="E1" s="4" t="s">
        <v>20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14</v>
      </c>
      <c r="C2" s="33"/>
      <c r="D2" s="34"/>
      <c r="E2" s="8" t="s">
        <v>7</v>
      </c>
      <c r="F2" s="9"/>
      <c r="G2" s="9"/>
      <c r="H2" s="9"/>
      <c r="I2" s="15"/>
      <c r="J2" s="10"/>
      <c r="K2" s="39"/>
      <c r="L2" s="17" t="s">
        <v>22</v>
      </c>
      <c r="M2" s="9"/>
      <c r="N2" s="9"/>
      <c r="O2" s="16"/>
      <c r="P2" s="14"/>
      <c r="Q2" s="17" t="s">
        <v>23</v>
      </c>
      <c r="R2" s="9"/>
      <c r="S2" s="9"/>
      <c r="T2" s="9"/>
      <c r="U2" s="15"/>
      <c r="V2" s="16"/>
      <c r="W2" s="14"/>
      <c r="X2" s="40" t="s">
        <v>24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25</v>
      </c>
      <c r="AI2" s="9"/>
      <c r="AJ2" s="9"/>
      <c r="AK2" s="16"/>
      <c r="AL2" s="14"/>
      <c r="AM2" s="17" t="s">
        <v>23</v>
      </c>
      <c r="AN2" s="9"/>
      <c r="AO2" s="9"/>
      <c r="AP2" s="9"/>
      <c r="AQ2" s="15"/>
      <c r="AR2" s="16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2005</v>
      </c>
      <c r="C4" s="23" t="s">
        <v>16</v>
      </c>
      <c r="D4" s="44" t="s">
        <v>17</v>
      </c>
      <c r="E4" s="22">
        <v>5</v>
      </c>
      <c r="F4" s="22">
        <v>0</v>
      </c>
      <c r="G4" s="22">
        <v>0</v>
      </c>
      <c r="H4" s="35">
        <v>0</v>
      </c>
      <c r="I4" s="22">
        <v>3</v>
      </c>
      <c r="J4" s="45">
        <v>0.33333333333333331</v>
      </c>
      <c r="K4" s="21">
        <v>9</v>
      </c>
      <c r="L4" s="46"/>
      <c r="M4" s="13"/>
      <c r="N4" s="13"/>
      <c r="O4" s="13"/>
      <c r="P4" s="18"/>
      <c r="Q4" s="22"/>
      <c r="R4" s="22"/>
      <c r="S4" s="35"/>
      <c r="T4" s="22"/>
      <c r="U4" s="22"/>
      <c r="V4" s="47"/>
      <c r="W4" s="21"/>
      <c r="X4" s="22">
        <v>2005</v>
      </c>
      <c r="Y4" s="22" t="s">
        <v>19</v>
      </c>
      <c r="Z4" s="44" t="s">
        <v>18</v>
      </c>
      <c r="AA4" s="22">
        <v>6</v>
      </c>
      <c r="AB4" s="22">
        <v>0</v>
      </c>
      <c r="AC4" s="22">
        <v>1</v>
      </c>
      <c r="AD4" s="22">
        <v>1</v>
      </c>
      <c r="AE4" s="22">
        <v>17</v>
      </c>
      <c r="AF4" s="29">
        <v>0.58620000000000005</v>
      </c>
      <c r="AG4" s="69">
        <v>29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ht="14.25" x14ac:dyDescent="0.2">
      <c r="A5" s="25"/>
      <c r="B5" s="36" t="s">
        <v>27</v>
      </c>
      <c r="C5" s="49"/>
      <c r="D5" s="50"/>
      <c r="E5" s="51">
        <f>SUM(E4:E4)</f>
        <v>5</v>
      </c>
      <c r="F5" s="51">
        <f>SUM(F4:F4)</f>
        <v>0</v>
      </c>
      <c r="G5" s="51">
        <f>SUM(G4:G4)</f>
        <v>0</v>
      </c>
      <c r="H5" s="51">
        <f>SUM(H4:H4)</f>
        <v>0</v>
      </c>
      <c r="I5" s="51">
        <f>SUM(I4:I4)</f>
        <v>3</v>
      </c>
      <c r="J5" s="52">
        <f>PRODUCT(I5/K5)</f>
        <v>0.33333333333333331</v>
      </c>
      <c r="K5" s="39">
        <f>SUM(K4:K4)</f>
        <v>9</v>
      </c>
      <c r="L5" s="17"/>
      <c r="M5" s="15"/>
      <c r="N5" s="53"/>
      <c r="O5" s="54"/>
      <c r="P5" s="18"/>
      <c r="Q5" s="51">
        <f>SUM(Q4:Q4)</f>
        <v>0</v>
      </c>
      <c r="R5" s="51">
        <f>SUM(R4:R4)</f>
        <v>0</v>
      </c>
      <c r="S5" s="51">
        <f>SUM(S4:S4)</f>
        <v>0</v>
      </c>
      <c r="T5" s="51">
        <f>SUM(T4:T4)</f>
        <v>0</v>
      </c>
      <c r="U5" s="51">
        <f>SUM(U4:U4)</f>
        <v>0</v>
      </c>
      <c r="V5" s="24">
        <v>0</v>
      </c>
      <c r="W5" s="39">
        <f>SUM(W4:W4)</f>
        <v>0</v>
      </c>
      <c r="X5" s="11" t="s">
        <v>27</v>
      </c>
      <c r="Y5" s="12"/>
      <c r="Z5" s="10"/>
      <c r="AA5" s="51">
        <f>SUM(AA4:AA4)</f>
        <v>6</v>
      </c>
      <c r="AB5" s="51">
        <f>SUM(AB4:AB4)</f>
        <v>0</v>
      </c>
      <c r="AC5" s="51">
        <f>SUM(AC4:AC4)</f>
        <v>1</v>
      </c>
      <c r="AD5" s="51">
        <f>SUM(AD4:AD4)</f>
        <v>1</v>
      </c>
      <c r="AE5" s="51">
        <f>SUM(AE4:AE4)</f>
        <v>17</v>
      </c>
      <c r="AF5" s="52">
        <f>PRODUCT(AE5/AG5)</f>
        <v>0.58620689655172409</v>
      </c>
      <c r="AG5" s="39">
        <f>SUM(AG4:AG4)</f>
        <v>29</v>
      </c>
      <c r="AH5" s="17"/>
      <c r="AI5" s="15"/>
      <c r="AJ5" s="53"/>
      <c r="AK5" s="54"/>
      <c r="AL5" s="18"/>
      <c r="AM5" s="51">
        <f>SUM(AM4:AM4)</f>
        <v>0</v>
      </c>
      <c r="AN5" s="51">
        <f>SUM(AN4:AN4)</f>
        <v>0</v>
      </c>
      <c r="AO5" s="51">
        <f>SUM(AO4:AO4)</f>
        <v>0</v>
      </c>
      <c r="AP5" s="51">
        <f>SUM(AP4:AP4)</f>
        <v>0</v>
      </c>
      <c r="AQ5" s="51">
        <f>SUM(AQ4:AQ4)</f>
        <v>0</v>
      </c>
      <c r="AR5" s="52">
        <v>0</v>
      </c>
      <c r="AS5" s="43">
        <f>SUM(AS4:AS4)</f>
        <v>0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5"/>
      <c r="C6" s="25"/>
      <c r="D6" s="25"/>
      <c r="E6" s="25"/>
      <c r="F6" s="25"/>
      <c r="G6" s="25"/>
      <c r="H6" s="25"/>
      <c r="I6" s="25"/>
      <c r="J6" s="55"/>
      <c r="K6" s="21"/>
      <c r="L6" s="18"/>
      <c r="M6" s="18"/>
      <c r="N6" s="18"/>
      <c r="O6" s="18"/>
      <c r="P6" s="25"/>
      <c r="Q6" s="25"/>
      <c r="R6" s="26"/>
      <c r="S6" s="25"/>
      <c r="T6" s="25"/>
      <c r="U6" s="18"/>
      <c r="V6" s="18"/>
      <c r="W6" s="21"/>
      <c r="X6" s="25"/>
      <c r="Y6" s="25"/>
      <c r="Z6" s="25"/>
      <c r="AA6" s="25"/>
      <c r="AB6" s="25"/>
      <c r="AC6" s="25"/>
      <c r="AD6" s="25"/>
      <c r="AE6" s="25"/>
      <c r="AF6" s="55"/>
      <c r="AG6" s="21"/>
      <c r="AH6" s="18"/>
      <c r="AI6" s="18"/>
      <c r="AJ6" s="18"/>
      <c r="AK6" s="18"/>
      <c r="AL6" s="25"/>
      <c r="AM6" s="25"/>
      <c r="AN6" s="26"/>
      <c r="AO6" s="25"/>
      <c r="AP6" s="25"/>
      <c r="AQ6" s="18"/>
      <c r="AR6" s="18"/>
      <c r="AS6" s="2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56" t="s">
        <v>28</v>
      </c>
      <c r="C7" s="57"/>
      <c r="D7" s="58"/>
      <c r="E7" s="10" t="s">
        <v>2</v>
      </c>
      <c r="F7" s="13" t="s">
        <v>6</v>
      </c>
      <c r="G7" s="10" t="s">
        <v>4</v>
      </c>
      <c r="H7" s="13" t="s">
        <v>5</v>
      </c>
      <c r="I7" s="13" t="s">
        <v>8</v>
      </c>
      <c r="J7" s="13" t="s">
        <v>9</v>
      </c>
      <c r="K7" s="18"/>
      <c r="L7" s="13" t="s">
        <v>10</v>
      </c>
      <c r="M7" s="13" t="s">
        <v>11</v>
      </c>
      <c r="N7" s="13" t="s">
        <v>29</v>
      </c>
      <c r="O7" s="13" t="s">
        <v>30</v>
      </c>
      <c r="Q7" s="26"/>
      <c r="R7" s="26" t="s">
        <v>12</v>
      </c>
      <c r="S7" s="26"/>
      <c r="T7" s="25" t="s">
        <v>13</v>
      </c>
      <c r="U7" s="18"/>
      <c r="V7" s="21"/>
      <c r="W7" s="21"/>
      <c r="X7" s="59"/>
      <c r="Y7" s="59"/>
      <c r="Z7" s="59"/>
      <c r="AA7" s="59"/>
      <c r="AB7" s="59"/>
      <c r="AC7" s="26"/>
      <c r="AD7" s="26"/>
      <c r="AE7" s="26"/>
      <c r="AF7" s="25"/>
      <c r="AG7" s="25"/>
      <c r="AH7" s="25"/>
      <c r="AI7" s="25"/>
      <c r="AJ7" s="25"/>
      <c r="AK7" s="25"/>
      <c r="AM7" s="21"/>
      <c r="AN7" s="59"/>
      <c r="AO7" s="59"/>
      <c r="AP7" s="59"/>
      <c r="AQ7" s="59"/>
      <c r="AR7" s="59"/>
      <c r="AS7" s="59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7" t="s">
        <v>31</v>
      </c>
      <c r="C8" s="7"/>
      <c r="D8" s="28"/>
      <c r="E8" s="60">
        <v>0</v>
      </c>
      <c r="F8" s="60">
        <v>0</v>
      </c>
      <c r="G8" s="60">
        <v>0</v>
      </c>
      <c r="H8" s="60">
        <v>0</v>
      </c>
      <c r="I8" s="60">
        <v>0</v>
      </c>
      <c r="J8" s="61">
        <v>0</v>
      </c>
      <c r="K8" s="25">
        <v>0</v>
      </c>
      <c r="L8" s="62">
        <v>0</v>
      </c>
      <c r="M8" s="62">
        <v>0</v>
      </c>
      <c r="N8" s="62">
        <v>0</v>
      </c>
      <c r="O8" s="62">
        <v>0</v>
      </c>
      <c r="Q8" s="26"/>
      <c r="R8" s="26"/>
      <c r="S8" s="26"/>
      <c r="T8" s="25" t="s">
        <v>15</v>
      </c>
      <c r="U8" s="25"/>
      <c r="V8" s="25"/>
      <c r="W8" s="25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5"/>
      <c r="AL8" s="25"/>
      <c r="AM8" s="25"/>
      <c r="AN8" s="26"/>
      <c r="AO8" s="26"/>
      <c r="AP8" s="26"/>
      <c r="AQ8" s="26"/>
      <c r="AR8" s="26"/>
      <c r="AS8" s="26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63" t="s">
        <v>14</v>
      </c>
      <c r="C9" s="64"/>
      <c r="D9" s="65"/>
      <c r="E9" s="60">
        <f>PRODUCT(E5+Q5)</f>
        <v>5</v>
      </c>
      <c r="F9" s="60">
        <f>PRODUCT(F5+R5)</f>
        <v>0</v>
      </c>
      <c r="G9" s="60">
        <f>PRODUCT(G5+S5)</f>
        <v>0</v>
      </c>
      <c r="H9" s="60">
        <f>PRODUCT(H5+T5)</f>
        <v>0</v>
      </c>
      <c r="I9" s="60">
        <f>PRODUCT(I5+U5)</f>
        <v>3</v>
      </c>
      <c r="J9" s="61">
        <f>PRODUCT(I9/K9)</f>
        <v>0.33333333333333331</v>
      </c>
      <c r="K9" s="25">
        <f>PRODUCT(K5+W5)</f>
        <v>9</v>
      </c>
      <c r="L9" s="62">
        <f>PRODUCT((F9+G9)/E9)</f>
        <v>0</v>
      </c>
      <c r="M9" s="62">
        <f>PRODUCT(H9/E9)</f>
        <v>0</v>
      </c>
      <c r="N9" s="62">
        <f>PRODUCT((F9+G9+H9)/E9)</f>
        <v>0</v>
      </c>
      <c r="O9" s="62">
        <f>PRODUCT(I9/E9)</f>
        <v>0.6</v>
      </c>
      <c r="Q9" s="26"/>
      <c r="R9" s="26"/>
      <c r="S9" s="26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0" t="s">
        <v>24</v>
      </c>
      <c r="C10" s="19"/>
      <c r="D10" s="30"/>
      <c r="E10" s="60">
        <f>PRODUCT(AA5+AM5)</f>
        <v>6</v>
      </c>
      <c r="F10" s="60">
        <f>PRODUCT(AB5+AN5)</f>
        <v>0</v>
      </c>
      <c r="G10" s="60">
        <f>PRODUCT(AC5+AO5)</f>
        <v>1</v>
      </c>
      <c r="H10" s="60">
        <f>PRODUCT(AD5+AP5)</f>
        <v>1</v>
      </c>
      <c r="I10" s="60">
        <f>PRODUCT(AE5+AQ5)</f>
        <v>17</v>
      </c>
      <c r="J10" s="61">
        <f>PRODUCT(I10/K10)</f>
        <v>0.58620689655172409</v>
      </c>
      <c r="K10" s="18">
        <f>PRODUCT(AG5+AS5)</f>
        <v>29</v>
      </c>
      <c r="L10" s="62">
        <f>PRODUCT((F10+G10)/E10)</f>
        <v>0.16666666666666666</v>
      </c>
      <c r="M10" s="62">
        <f>PRODUCT(H10/E10)</f>
        <v>0.16666666666666666</v>
      </c>
      <c r="N10" s="62">
        <f>PRODUCT((F10+G10+H10)/E10)</f>
        <v>0.33333333333333331</v>
      </c>
      <c r="O10" s="62">
        <f>PRODUCT(I10/E10)</f>
        <v>2.8333333333333335</v>
      </c>
      <c r="Q10" s="26"/>
      <c r="R10" s="26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18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66" t="s">
        <v>27</v>
      </c>
      <c r="C11" s="67"/>
      <c r="D11" s="68"/>
      <c r="E11" s="60">
        <f>SUM(E8:E10)</f>
        <v>11</v>
      </c>
      <c r="F11" s="60">
        <f t="shared" ref="F11:I11" si="0">SUM(F8:F10)</f>
        <v>0</v>
      </c>
      <c r="G11" s="60">
        <f t="shared" si="0"/>
        <v>1</v>
      </c>
      <c r="H11" s="60">
        <f t="shared" si="0"/>
        <v>1</v>
      </c>
      <c r="I11" s="60">
        <f t="shared" si="0"/>
        <v>20</v>
      </c>
      <c r="J11" s="61">
        <f>PRODUCT(I11/K11)</f>
        <v>0.52631578947368418</v>
      </c>
      <c r="K11" s="25">
        <f>SUM(K8:K10)</f>
        <v>38</v>
      </c>
      <c r="L11" s="62">
        <f>PRODUCT((F11+G11)/E11)</f>
        <v>9.0909090909090912E-2</v>
      </c>
      <c r="M11" s="62">
        <f>PRODUCT(H11/E11)</f>
        <v>9.0909090909090912E-2</v>
      </c>
      <c r="N11" s="62">
        <f>PRODUCT((F11+G11+H11)/E11)</f>
        <v>0.18181818181818182</v>
      </c>
      <c r="O11" s="62">
        <f>PRODUCT(I11/E11)</f>
        <v>1.8181818181818181</v>
      </c>
      <c r="Q11" s="18"/>
      <c r="R11" s="18"/>
      <c r="S11" s="18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ht="14.25" x14ac:dyDescent="0.2">
      <c r="A12" s="25"/>
      <c r="B12" s="25"/>
      <c r="C12" s="25"/>
      <c r="D12" s="25"/>
      <c r="E12" s="18"/>
      <c r="F12" s="18"/>
      <c r="G12" s="18"/>
      <c r="H12" s="18"/>
      <c r="I12" s="18"/>
      <c r="J12" s="25"/>
      <c r="K12" s="25"/>
      <c r="L12" s="18"/>
      <c r="M12" s="18"/>
      <c r="N12" s="18"/>
      <c r="O12" s="18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ht="14.25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ht="14.25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J50" s="25"/>
      <c r="K50" s="25"/>
      <c r="L50"/>
      <c r="M50"/>
      <c r="N50"/>
      <c r="O50"/>
      <c r="P50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J51" s="25"/>
      <c r="K51" s="25"/>
      <c r="L51"/>
      <c r="M51"/>
      <c r="N51"/>
      <c r="O51"/>
      <c r="P51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J52" s="25"/>
      <c r="K52" s="25"/>
      <c r="L52"/>
      <c r="M52"/>
      <c r="N52"/>
      <c r="O52"/>
      <c r="P52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J53" s="25"/>
      <c r="K53" s="25"/>
      <c r="L53"/>
      <c r="M53"/>
      <c r="N53"/>
      <c r="O53"/>
      <c r="P53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18"/>
      <c r="R84" s="18"/>
      <c r="S84" s="18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18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18"/>
      <c r="R85" s="18"/>
      <c r="S85" s="18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18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18"/>
      <c r="R86" s="18"/>
      <c r="S86" s="18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18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18"/>
      <c r="R87" s="18"/>
      <c r="S87" s="18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18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8"/>
      <c r="R88" s="18"/>
      <c r="S88" s="18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18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18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18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18"/>
    </row>
    <row r="173" spans="1:57" ht="14.25" x14ac:dyDescent="0.2">
      <c r="L173" s="18"/>
      <c r="M173" s="18"/>
      <c r="N173" s="18"/>
      <c r="O173" s="18"/>
      <c r="P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18"/>
    </row>
    <row r="174" spans="1:57" ht="14.25" x14ac:dyDescent="0.2">
      <c r="L174" s="18"/>
      <c r="M174" s="18"/>
      <c r="N174" s="18"/>
      <c r="O174" s="18"/>
      <c r="P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18"/>
    </row>
    <row r="177" spans="12:38" x14ac:dyDescent="0.25">
      <c r="R177" s="21"/>
      <c r="S177" s="21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</row>
    <row r="178" spans="12:38" x14ac:dyDescent="0.25">
      <c r="R178" s="21"/>
      <c r="S178" s="21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</row>
    <row r="179" spans="12:38" x14ac:dyDescent="0.25">
      <c r="R179" s="21"/>
      <c r="S179" s="21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</row>
    <row r="180" spans="12:38" x14ac:dyDescent="0.25">
      <c r="L180"/>
      <c r="M180"/>
      <c r="N180"/>
      <c r="O180"/>
      <c r="P180"/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/>
    </row>
    <row r="181" spans="12:38" x14ac:dyDescent="0.25">
      <c r="L181"/>
      <c r="M181"/>
      <c r="N181"/>
      <c r="O181"/>
      <c r="P181"/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/>
    </row>
    <row r="182" spans="12:38" x14ac:dyDescent="0.25">
      <c r="L182"/>
      <c r="M182"/>
      <c r="N182"/>
      <c r="O182"/>
      <c r="P182"/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ht="14.25" x14ac:dyDescent="0.2">
      <c r="L205"/>
      <c r="M205"/>
      <c r="N205"/>
      <c r="O205"/>
      <c r="P205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ht="14.25" x14ac:dyDescent="0.2">
      <c r="L206"/>
      <c r="M206"/>
      <c r="N206"/>
      <c r="O206"/>
      <c r="P20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ht="14.25" x14ac:dyDescent="0.2">
      <c r="L207"/>
      <c r="M207"/>
      <c r="N207"/>
      <c r="O207"/>
      <c r="P207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ht="14.25" x14ac:dyDescent="0.2">
      <c r="L208"/>
      <c r="M208"/>
      <c r="N208"/>
      <c r="O208"/>
      <c r="P208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2018-11-11T21:44:47Z</dcterms:modified>
</cp:coreProperties>
</file>