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<sst xmlns="http://schemas.openxmlformats.org/spreadsheetml/2006/main" count="77" uniqueCount="31">
  <si>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</si>
  <si>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</si>
  <si>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</si>
  <si>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</si>
  <si>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</si>
  <si>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</si>
  <si>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</si>
  <si>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</si>
  <si>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</si>
  <si>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</si>
  <si>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</si>
  <si>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</si>
  <si>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</si>
  <si>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</si>
  <si>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</si>
  <si>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</si>
  <si>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</si>
  <si>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</si>
  <si>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</si>
  <si>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</si>
  <si>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</si>
  <si>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</si>
  <si>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</si>
  <si>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</si>
  <si>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Joonas Porela</t>
  </si>
  <si>
    <t>7.</t>
  </si>
  <si>
    <t>Turku-Pesis</t>
  </si>
  <si>
    <t>5.</t>
  </si>
  <si>
    <t>18.11.1999   Pori</t>
  </si>
  <si>
    <t>Turku-Pesis = Turku-Pesis  (Lännen Pallo)  (1949),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</si>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</sst>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25</v>
      </c>
      <c r="Z5" s="1" t="s">
        <v>26</v>
      </c>
      <c r="AA5" s="12">
        <v>12</v>
      </c>
      <c r="AB5" s="12">
        <v>1</v>
      </c>
      <c r="AC5" s="12">
        <v>3</v>
      </c>
      <c r="AD5" s="12">
        <v>7</v>
      </c>
      <c r="AE5" s="12">
        <v>35</v>
      </c>
      <c r="AF5" s="68">
        <v>0.57369999999999999</v>
      </c>
      <c r="AG5" s="69">
        <v>61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27</v>
      </c>
      <c r="Z6" s="1" t="s">
        <v>26</v>
      </c>
      <c r="AA6" s="12">
        <v>13</v>
      </c>
      <c r="AB6" s="12">
        <v>1</v>
      </c>
      <c r="AC6" s="12">
        <v>7</v>
      </c>
      <c r="AD6" s="12">
        <v>7</v>
      </c>
      <c r="AE6" s="12">
        <v>40</v>
      </c>
      <c r="AF6" s="68">
        <v>0.55549999999999999</v>
      </c>
      <c r="AG6" s="69">
        <f>PRODUCT(AE6/AF6)</f>
        <v>72.007200720072007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27</v>
      </c>
      <c r="Z7" s="1" t="s">
        <v>26</v>
      </c>
      <c r="AA7" s="12">
        <v>11</v>
      </c>
      <c r="AB7" s="12">
        <v>0</v>
      </c>
      <c r="AC7" s="12">
        <v>3</v>
      </c>
      <c r="AD7" s="12">
        <v>6</v>
      </c>
      <c r="AE7" s="12">
        <v>37</v>
      </c>
      <c r="AF7" s="68">
        <v>0.58730000000000004</v>
      </c>
      <c r="AG7" s="19">
        <v>63</v>
      </c>
      <c r="AH7" s="40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30</v>
      </c>
      <c r="Z8" s="1" t="s">
        <v>26</v>
      </c>
      <c r="AA8" s="12">
        <v>10</v>
      </c>
      <c r="AB8" s="12">
        <v>1</v>
      </c>
      <c r="AC8" s="12">
        <v>6</v>
      </c>
      <c r="AD8" s="12">
        <v>13</v>
      </c>
      <c r="AE8" s="12">
        <v>41</v>
      </c>
      <c r="AF8" s="32">
        <v>0.59419999999999995</v>
      </c>
      <c r="AG8" s="19">
        <v>69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47</v>
      </c>
      <c r="AB9" s="36">
        <f>SUM(AB4:AB8)</f>
        <v>3</v>
      </c>
      <c r="AC9" s="36">
        <f>SUM(AC4:AC8)</f>
        <v>19</v>
      </c>
      <c r="AD9" s="36">
        <f>SUM(AD4:AD8)</f>
        <v>33</v>
      </c>
      <c r="AE9" s="36">
        <f>SUM(AE4:AE8)</f>
        <v>153</v>
      </c>
      <c r="AF9" s="37">
        <f>PRODUCT(AE9/AG9)</f>
        <v>0.56875800941555954</v>
      </c>
      <c r="AG9" s="21">
        <f>SUM(AG4:AG8)</f>
        <v>269.00720072007198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47</v>
      </c>
      <c r="F14" s="47">
        <f>PRODUCT(AB9+AN9)</f>
        <v>3</v>
      </c>
      <c r="G14" s="47">
        <f>PRODUCT(AC9+AO9)</f>
        <v>19</v>
      </c>
      <c r="H14" s="47">
        <f>PRODUCT(AD9+AP9)</f>
        <v>33</v>
      </c>
      <c r="I14" s="47">
        <f>PRODUCT(AE9+AQ9)</f>
        <v>153</v>
      </c>
      <c r="J14" s="60">
        <f>PRODUCT(I14/K14)</f>
        <v>0.56875800941555954</v>
      </c>
      <c r="K14" s="10">
        <f>PRODUCT(AG9+AS9)</f>
        <v>269.00720072007198</v>
      </c>
      <c r="L14" s="53">
        <f>PRODUCT((F14+G14)/E14)</f>
        <v>0.46808510638297873</v>
      </c>
      <c r="M14" s="53">
        <f>PRODUCT(H14/E14)</f>
        <v>0.7021276595744681</v>
      </c>
      <c r="N14" s="53">
        <f>PRODUCT((F14+G14+H14)/E14)</f>
        <v>1.1702127659574468</v>
      </c>
      <c r="O14" s="53">
        <f>PRODUCT(I14/E14)</f>
        <v>3.2553191489361701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47</v>
      </c>
      <c r="F15" s="47">
        <f t="shared" ref="F15:I15" si="0">SUM(F12:F14)</f>
        <v>3</v>
      </c>
      <c r="G15" s="47">
        <f t="shared" si="0"/>
        <v>19</v>
      </c>
      <c r="H15" s="47">
        <f t="shared" si="0"/>
        <v>33</v>
      </c>
      <c r="I15" s="47">
        <f t="shared" si="0"/>
        <v>153</v>
      </c>
      <c r="J15" s="60">
        <f>PRODUCT(I15/K15)</f>
        <v>0.56875800941555954</v>
      </c>
      <c r="K15" s="16">
        <f>SUM(K12:K14)</f>
        <v>269.00720072007198</v>
      </c>
      <c r="L15" s="53">
        <f>PRODUCT((F15+G15)/E15)</f>
        <v>0.46808510638297873</v>
      </c>
      <c r="M15" s="53">
        <f>PRODUCT(H15/E15)</f>
        <v>0.7021276595744681</v>
      </c>
      <c r="N15" s="53">
        <f>PRODUCT((F15+G15+H15)/E15)</f>
        <v>1.1702127659574468</v>
      </c>
      <c r="O15" s="53">
        <f>PRODUCT(I15/E15)</f>
        <v>3.2553191489361701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H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2020-09-03T04:55:58Z</dcterms:modified>
</cp:coreProperties>
</file>