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K12" i="5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3" i="5"/>
  <c r="J13" i="5" s="1"/>
  <c r="F12" i="5"/>
  <c r="L12" i="5" s="1"/>
  <c r="H12" i="5"/>
  <c r="M12" i="5" s="1"/>
  <c r="N12" i="5"/>
  <c r="H13" i="5"/>
  <c r="M13" i="5" s="1"/>
  <c r="O13" i="5"/>
  <c r="O12" i="5"/>
  <c r="J12" i="5"/>
  <c r="F13" i="5" l="1"/>
  <c r="N13" i="5" s="1"/>
  <c r="L13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<sst xmlns="http://schemas.openxmlformats.org/spreadsheetml/2006/main" count="73" uniqueCount="30">
  <si>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</si>
  <si>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</si>
  <si>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</si>
  <si>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</si>
  <si>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</si>
  <si>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</si>
  <si>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</si>
  <si>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</si>
  <si>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</si>
  <si>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</si>
  <si>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</si>
  <si>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</si>
  <si>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</si>
  <si>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</si>
  <si>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</si>
  <si>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</si>
  <si>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</si>
  <si>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</si>
  <si>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</si>
  <si>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</si>
  <si>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</si>
  <si>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</si>
  <si>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</si>
  <si>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</si>
  <si>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Aatu Pulkkinen</t>
  </si>
  <si>
    <t>3.</t>
  </si>
  <si>
    <t>PuPe  2</t>
  </si>
  <si>
    <t>PuPe = Puijon Pesis  (2009),  kasvattajaseura</t>
  </si>
  <si>
    <t>8.</t>
  </si>
  <si>
    <t>23.5.2002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</si>
</sst>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6">
        <v>0</v>
      </c>
      <c r="AG4" s="67">
        <v>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59">
        <v>0</v>
      </c>
      <c r="AS4" s="10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26</v>
      </c>
      <c r="AA5" s="12">
        <v>13</v>
      </c>
      <c r="AB5" s="12">
        <v>0</v>
      </c>
      <c r="AC5" s="12">
        <v>0</v>
      </c>
      <c r="AD5" s="12">
        <v>6</v>
      </c>
      <c r="AE5" s="12">
        <v>29</v>
      </c>
      <c r="AF5" s="66">
        <v>0.51780000000000004</v>
      </c>
      <c r="AG5" s="19">
        <v>56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28</v>
      </c>
      <c r="Z6" s="1" t="s">
        <v>26</v>
      </c>
      <c r="AA6" s="12">
        <v>7</v>
      </c>
      <c r="AB6" s="12">
        <v>1</v>
      </c>
      <c r="AC6" s="12">
        <v>1</v>
      </c>
      <c r="AD6" s="12">
        <v>5</v>
      </c>
      <c r="AE6" s="12">
        <v>19</v>
      </c>
      <c r="AF6" s="32">
        <v>0.59370000000000001</v>
      </c>
      <c r="AG6" s="19">
        <v>32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21</v>
      </c>
      <c r="AB7" s="36">
        <f t="shared" ref="AB7:AG7" si="2">SUM(AB4:AB6)</f>
        <v>1</v>
      </c>
      <c r="AC7" s="36">
        <f t="shared" si="2"/>
        <v>1</v>
      </c>
      <c r="AD7" s="36">
        <f t="shared" si="2"/>
        <v>12</v>
      </c>
      <c r="AE7" s="36">
        <f t="shared" si="2"/>
        <v>48</v>
      </c>
      <c r="AF7" s="37">
        <f>PRODUCT(AE7/AG7)</f>
        <v>0.5393258426966292</v>
      </c>
      <c r="AG7" s="21">
        <f t="shared" si="2"/>
        <v>89</v>
      </c>
      <c r="AH7" s="18"/>
      <c r="AI7" s="29"/>
      <c r="AJ7" s="41"/>
      <c r="AK7" s="42"/>
      <c r="AL7" s="10"/>
      <c r="AM7" s="36">
        <f>SUM(AM4:AM6)</f>
        <v>1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SUM(AS4:AS6)</f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1</v>
      </c>
      <c r="H12" s="47">
        <f>PRODUCT(AD7+AP7)</f>
        <v>12</v>
      </c>
      <c r="I12" s="47">
        <f>PRODUCT(AE7+AQ7)</f>
        <v>48</v>
      </c>
      <c r="J12" s="60">
        <f>PRODUCT(I12/K12)</f>
        <v>0.53333333333333333</v>
      </c>
      <c r="K12" s="10">
        <f>PRODUCT(AG7+AS7)</f>
        <v>90</v>
      </c>
      <c r="L12" s="53">
        <f>PRODUCT((F12+G12)/E12)</f>
        <v>9.0909090909090912E-2</v>
      </c>
      <c r="M12" s="53">
        <f>PRODUCT(H12/E12)</f>
        <v>0.54545454545454541</v>
      </c>
      <c r="N12" s="53">
        <f>PRODUCT((F12+G12+H12)/E12)</f>
        <v>0.63636363636363635</v>
      </c>
      <c r="O12" s="53">
        <f>PRODUCT(I12/E12)</f>
        <v>2.1818181818181817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4">SUM(F10:F12)</f>
        <v>1</v>
      </c>
      <c r="G13" s="47">
        <f t="shared" si="4"/>
        <v>1</v>
      </c>
      <c r="H13" s="47">
        <f t="shared" si="4"/>
        <v>12</v>
      </c>
      <c r="I13" s="47">
        <f t="shared" si="4"/>
        <v>48</v>
      </c>
      <c r="J13" s="60">
        <f>PRODUCT(I13/K13)</f>
        <v>0.53333333333333333</v>
      </c>
      <c r="K13" s="16">
        <f>SUM(K10:K12)</f>
        <v>90</v>
      </c>
      <c r="L13" s="53">
        <f>PRODUCT((F13+G13)/E13)</f>
        <v>9.0909090909090912E-2</v>
      </c>
      <c r="M13" s="53">
        <f>PRODUCT(H13/E13)</f>
        <v>0.54545454545454541</v>
      </c>
      <c r="N13" s="53">
        <f>PRODUCT((F13+G13+H13)/E13)</f>
        <v>0.63636363636363635</v>
      </c>
      <c r="O13" s="53">
        <f>PRODUCT(I13/E13)</f>
        <v>2.1818181818181817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O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2020-08-30T22:00:43Z</dcterms:modified>
</cp:coreProperties>
</file>