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<sst xmlns="http://schemas.openxmlformats.org/spreadsheetml/2006/main" count="79" uniqueCount="36">
  <si>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</si>
  <si>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</si>
  <si>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</si>
  <si>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</si>
  <si>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</si>
  <si>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</si>
  <si>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</si>
  <si>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</si>
  <si>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</si>
  <si>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</si>
  <si>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</si>
  <si>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</si>
  <si>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</si>
  <si>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</si>
  <si>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</si>
  <si>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</si>
  <si>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</si>
  <si>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</si>
  <si>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</si>
  <si>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</si>
  <si>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</si>
  <si>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</si>
  <si>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</si>
  <si>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</si>
  <si>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JaJa = Jalasjärven Jalas  (1914)</t>
  </si>
  <si>
    <t>KoU = Koskenkorvan Urheilijat  (1945)</t>
  </si>
  <si>
    <t>Juho Rahikka</t>
  </si>
  <si>
    <t>8.</t>
  </si>
  <si>
    <t>KaKa</t>
  </si>
  <si>
    <t>9.</t>
  </si>
  <si>
    <t>3.</t>
  </si>
  <si>
    <t>KoU  2</t>
  </si>
  <si>
    <t>1.</t>
  </si>
  <si>
    <t>JaJa</t>
  </si>
  <si>
    <t>22.4.1994   Kauhajoki</t>
  </si>
  <si>
    <t>KaKa = Kauhajoen Karhu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</si>
</sst>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27</v>
      </c>
      <c r="Z4" s="1" t="s">
        <v>28</v>
      </c>
      <c r="AA4" s="12">
        <v>17</v>
      </c>
      <c r="AB4" s="12">
        <v>1</v>
      </c>
      <c r="AC4" s="12">
        <v>3</v>
      </c>
      <c r="AD4" s="12">
        <v>20</v>
      </c>
      <c r="AE4" s="12">
        <v>56</v>
      </c>
      <c r="AF4" s="68">
        <v>0.51849999999999996</v>
      </c>
      <c r="AG4" s="69">
        <v>108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29</v>
      </c>
      <c r="Z5" s="1" t="s">
        <v>28</v>
      </c>
      <c r="AA5" s="12">
        <v>18</v>
      </c>
      <c r="AB5" s="12">
        <v>0</v>
      </c>
      <c r="AC5" s="12">
        <v>3</v>
      </c>
      <c r="AD5" s="12">
        <v>14</v>
      </c>
      <c r="AE5" s="12">
        <v>62</v>
      </c>
      <c r="AF5" s="68">
        <v>0.45579999999999998</v>
      </c>
      <c r="AG5" s="69">
        <v>136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30</v>
      </c>
      <c r="Z6" s="1" t="s">
        <v>31</v>
      </c>
      <c r="AA6" s="12">
        <v>13</v>
      </c>
      <c r="AB6" s="12">
        <v>1</v>
      </c>
      <c r="AC6" s="12">
        <v>8</v>
      </c>
      <c r="AD6" s="12">
        <v>20</v>
      </c>
      <c r="AE6" s="12">
        <v>58</v>
      </c>
      <c r="AF6" s="68">
        <v>0.6744</v>
      </c>
      <c r="AG6" s="69">
        <v>86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2</v>
      </c>
      <c r="AQ6" s="12">
        <v>8</v>
      </c>
      <c r="AR6" s="65">
        <v>0.5333</v>
      </c>
      <c r="AS6" s="66"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27</v>
      </c>
      <c r="Z7" s="1" t="s">
        <v>31</v>
      </c>
      <c r="AA7" s="12">
        <v>11</v>
      </c>
      <c r="AB7" s="12">
        <v>1</v>
      </c>
      <c r="AC7" s="12">
        <v>10</v>
      </c>
      <c r="AD7" s="12">
        <v>5</v>
      </c>
      <c r="AE7" s="12">
        <v>47</v>
      </c>
      <c r="AF7" s="68">
        <v>0.71209999999999996</v>
      </c>
      <c r="AG7" s="69">
        <v>66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32</v>
      </c>
      <c r="Z8" s="1" t="s">
        <v>33</v>
      </c>
      <c r="AA8" s="12">
        <v>2</v>
      </c>
      <c r="AB8" s="12">
        <v>0</v>
      </c>
      <c r="AC8" s="12">
        <v>3</v>
      </c>
      <c r="AD8" s="12">
        <v>0</v>
      </c>
      <c r="AE8" s="12">
        <v>6</v>
      </c>
      <c r="AF8" s="68">
        <v>0.75</v>
      </c>
      <c r="AG8" s="69">
        <v>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61</v>
      </c>
      <c r="AB9" s="36">
        <f>SUM(AB4:AB8)</f>
        <v>3</v>
      </c>
      <c r="AC9" s="36">
        <f>SUM(AC4:AC8)</f>
        <v>27</v>
      </c>
      <c r="AD9" s="36">
        <f>SUM(AD4:AD8)</f>
        <v>59</v>
      </c>
      <c r="AE9" s="36">
        <f>SUM(AE4:AE8)</f>
        <v>229</v>
      </c>
      <c r="AF9" s="37">
        <f>PRODUCT(AE9/AG9)</f>
        <v>0.56683168316831678</v>
      </c>
      <c r="AG9" s="21">
        <f>SUM(AG4:AG8)</f>
        <v>404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1</v>
      </c>
      <c r="AP9" s="36">
        <f>SUM(AP4:AP8)</f>
        <v>2</v>
      </c>
      <c r="AQ9" s="36">
        <f>SUM(AQ4:AQ8)</f>
        <v>8</v>
      </c>
      <c r="AR9" s="37">
        <f>PRODUCT(AQ9/AS9)</f>
        <v>0.53333333333333333</v>
      </c>
      <c r="AS9" s="39">
        <f>SUM(AS4:AS8)</f>
        <v>15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63</v>
      </c>
      <c r="F14" s="47">
        <f>PRODUCT(AB9+AN9)</f>
        <v>3</v>
      </c>
      <c r="G14" s="47">
        <f>PRODUCT(AC9+AO9)</f>
        <v>28</v>
      </c>
      <c r="H14" s="47">
        <f>PRODUCT(AD9+AP9)</f>
        <v>61</v>
      </c>
      <c r="I14" s="47">
        <f>PRODUCT(AE9+AQ9)</f>
        <v>237</v>
      </c>
      <c r="J14" s="60">
        <f>PRODUCT(I14/K14)</f>
        <v>0.56563245823389019</v>
      </c>
      <c r="K14" s="10">
        <f>PRODUCT(AG9+AS9)</f>
        <v>419</v>
      </c>
      <c r="L14" s="53">
        <f>PRODUCT((F14+G14)/E14)</f>
        <v>0.49206349206349204</v>
      </c>
      <c r="M14" s="53">
        <f>PRODUCT(H14/E14)</f>
        <v>0.96825396825396826</v>
      </c>
      <c r="N14" s="53">
        <f>PRODUCT((F14+G14+H14)/E14)</f>
        <v>1.4603174603174602</v>
      </c>
      <c r="O14" s="53">
        <f>PRODUCT(I14/E14)</f>
        <v>3.7619047619047619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63</v>
      </c>
      <c r="F15" s="47">
        <f t="shared" ref="F15:I15" si="0">SUM(F12:F14)</f>
        <v>3</v>
      </c>
      <c r="G15" s="47">
        <f t="shared" si="0"/>
        <v>28</v>
      </c>
      <c r="H15" s="47">
        <f t="shared" si="0"/>
        <v>61</v>
      </c>
      <c r="I15" s="47">
        <f t="shared" si="0"/>
        <v>237</v>
      </c>
      <c r="J15" s="60">
        <f>PRODUCT(I15/K15)</f>
        <v>0.56563245823389019</v>
      </c>
      <c r="K15" s="16">
        <f>SUM(K12:K14)</f>
        <v>419</v>
      </c>
      <c r="L15" s="53">
        <f>PRODUCT((F15+G15)/E15)</f>
        <v>0.49206349206349204</v>
      </c>
      <c r="M15" s="53">
        <f>PRODUCT(H15/E15)</f>
        <v>0.96825396825396826</v>
      </c>
      <c r="N15" s="53">
        <f>PRODUCT((F15+G15+H15)/E15)</f>
        <v>1.4603174603174602</v>
      </c>
      <c r="O15" s="53">
        <f>PRODUCT(I15/E15)</f>
        <v>3.7619047619047619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2018-11-17T10:05:11Z</dcterms:modified>
</cp:coreProperties>
</file>