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O12" i="1" s="1"/>
  <c r="O16" i="1" s="1"/>
  <c r="O19" i="1" s="1"/>
  <c r="M11" i="1"/>
  <c r="M4" i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H12" i="1"/>
  <c r="H16" i="1" s="1"/>
  <c r="G12" i="1"/>
  <c r="G16" i="1" s="1"/>
  <c r="G19" i="1" s="1"/>
  <c r="F12" i="1"/>
  <c r="F16" i="1" s="1"/>
  <c r="F19" i="1" s="1"/>
  <c r="E12" i="1"/>
  <c r="E16" i="1" s="1"/>
  <c r="E19" i="1" s="1"/>
  <c r="D13" i="1" l="1"/>
  <c r="K19" i="1"/>
  <c r="H19" i="1"/>
  <c r="L19" i="1" s="1"/>
  <c r="L16" i="1"/>
  <c r="K16" i="1"/>
  <c r="N12" i="1"/>
  <c r="N16" i="1" s="1"/>
  <c r="I16" i="1"/>
  <c r="M16" i="1" l="1"/>
  <c r="I19" i="1"/>
  <c r="M19" i="1" l="1"/>
  <c r="N19" i="1"/>
</calcChain>
</file>

<file path=xl/sharedStrings.xml><?xml version="1.0" encoding="utf-8"?>
<sst xmlns="http://schemas.openxmlformats.org/spreadsheetml/2006/main" count="91" uniqueCount="63">
  <si>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</si>
  <si>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</si>
  <si>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</si>
  <si>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</si>
  <si>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</si>
  <si>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</si>
  <si>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</si>
  <si>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</si>
  <si>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</si>
  <si>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</si>
  <si>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</si>
  <si>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</si>
  <si>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</si>
  <si>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</si>
  <si>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</si>
  <si>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</si>
  <si>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</si>
  <si>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</si>
  <si>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</si>
  <si>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</si>
  <si>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</si>
  <si>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</si>
  <si>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</si>
  <si>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</si>
  <si>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</si>
  <si>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</si>
  <si>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</si>
  <si>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</si>
  <si>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</si>
  <si>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</si>
  <si>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</si>
  <si>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</si>
  <si>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</si>
  <si>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</si>
  <si>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</si>
  <si>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Heidi Rajamäki</t>
  </si>
  <si>
    <t>3.</t>
  </si>
  <si>
    <t>IT</t>
  </si>
  <si>
    <t>----</t>
  </si>
  <si>
    <t>play off</t>
  </si>
  <si>
    <t>8.</t>
  </si>
  <si>
    <t>puolivälierät</t>
  </si>
  <si>
    <t>9.</t>
  </si>
  <si>
    <t>12.</t>
  </si>
  <si>
    <t>12.6.1972</t>
  </si>
  <si>
    <t>IT = Ikaalisten Tarmo  (1908)</t>
  </si>
  <si>
    <t>ykköspesis</t>
  </si>
  <si>
    <t>KaMa</t>
  </si>
  <si>
    <t>KaMa = Kankaanpään Maila  (1958)</t>
  </si>
  <si>
    <t>suomensarja</t>
  </si>
  <si>
    <t>IT  2</t>
  </si>
  <si>
    <t>ENSIMMÄISET</t>
  </si>
  <si>
    <t>Ottelu</t>
  </si>
  <si>
    <t>Lyöty juoksu</t>
  </si>
  <si>
    <t>Tuotu juoksu</t>
  </si>
  <si>
    <t>Kunnari</t>
  </si>
  <si>
    <t>1.  ottelu</t>
  </si>
  <si>
    <t>2.  ottelu</t>
  </si>
  <si>
    <t>02.05. 1993  YJ - IT  6-7</t>
  </si>
  <si>
    <t xml:space="preserve">  18 v 10 kk 20 pv</t>
  </si>
  <si>
    <t>20.05. 1993  Turku-Pesis - IT  1-22</t>
  </si>
  <si>
    <t>5.  ottelu</t>
  </si>
  <si>
    <t xml:space="preserve">  18 v 11 kk   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</si>
</sst>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quotePrefix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3" xfId="0" quotePrefix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2" xfId="0" applyFont="1" applyFill="1" applyBorder="1"/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/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36</v>
      </c>
      <c r="D4" s="29" t="s">
        <v>37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f>PRODUCT(F4+G4)</f>
        <v>0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9">
        <v>1990</v>
      </c>
      <c r="C5" s="69"/>
      <c r="D5" s="70" t="s">
        <v>50</v>
      </c>
      <c r="E5" s="69"/>
      <c r="F5" s="71" t="s">
        <v>49</v>
      </c>
      <c r="G5" s="72"/>
      <c r="H5" s="73"/>
      <c r="I5" s="69"/>
      <c r="J5" s="69"/>
      <c r="K5" s="69"/>
      <c r="L5" s="69"/>
      <c r="M5" s="69"/>
      <c r="N5" s="7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9">
        <v>1991</v>
      </c>
      <c r="C6" s="69"/>
      <c r="D6" s="70" t="s">
        <v>50</v>
      </c>
      <c r="E6" s="69"/>
      <c r="F6" s="71" t="s">
        <v>49</v>
      </c>
      <c r="G6" s="72"/>
      <c r="H6" s="73"/>
      <c r="I6" s="69"/>
      <c r="J6" s="69"/>
      <c r="K6" s="69"/>
      <c r="L6" s="69"/>
      <c r="M6" s="69"/>
      <c r="N6" s="7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3">
        <v>1992</v>
      </c>
      <c r="C7" s="63"/>
      <c r="D7" s="64" t="s">
        <v>47</v>
      </c>
      <c r="E7" s="63"/>
      <c r="F7" s="66" t="s">
        <v>46</v>
      </c>
      <c r="G7" s="68"/>
      <c r="H7" s="67"/>
      <c r="I7" s="63"/>
      <c r="J7" s="63"/>
      <c r="K7" s="63"/>
      <c r="L7" s="63"/>
      <c r="M7" s="63"/>
      <c r="N7" s="6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 t="s">
        <v>40</v>
      </c>
      <c r="D8" s="29" t="s">
        <v>37</v>
      </c>
      <c r="E8" s="27">
        <v>11</v>
      </c>
      <c r="F8" s="27">
        <v>1</v>
      </c>
      <c r="G8" s="27">
        <v>8</v>
      </c>
      <c r="H8" s="27">
        <v>2</v>
      </c>
      <c r="I8" s="27">
        <v>38</v>
      </c>
      <c r="J8" s="27">
        <v>7</v>
      </c>
      <c r="K8" s="27">
        <v>5</v>
      </c>
      <c r="L8" s="27">
        <v>17</v>
      </c>
      <c r="M8" s="27">
        <v>9</v>
      </c>
      <c r="N8" s="61">
        <v>0.45800000000000002</v>
      </c>
      <c r="O8" s="37">
        <f>PRODUCT(I8/N8)</f>
        <v>82.969432314410483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 t="s">
        <v>40</v>
      </c>
      <c r="D9" s="29" t="s">
        <v>37</v>
      </c>
      <c r="E9" s="27">
        <v>23</v>
      </c>
      <c r="F9" s="27">
        <v>0</v>
      </c>
      <c r="G9" s="27">
        <v>3</v>
      </c>
      <c r="H9" s="27">
        <v>7</v>
      </c>
      <c r="I9" s="27">
        <v>41</v>
      </c>
      <c r="J9" s="27">
        <v>14</v>
      </c>
      <c r="K9" s="27">
        <v>7</v>
      </c>
      <c r="L9" s="27">
        <v>17</v>
      </c>
      <c r="M9" s="27">
        <v>3</v>
      </c>
      <c r="N9" s="30">
        <v>0.41799999999999998</v>
      </c>
      <c r="O9" s="37">
        <f>PRODUCT(I9/N9)</f>
        <v>98.086124401913878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41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42</v>
      </c>
      <c r="D10" s="29" t="s">
        <v>37</v>
      </c>
      <c r="E10" s="27">
        <v>22</v>
      </c>
      <c r="F10" s="27">
        <v>0</v>
      </c>
      <c r="G10" s="27">
        <v>9</v>
      </c>
      <c r="H10" s="27">
        <v>4</v>
      </c>
      <c r="I10" s="27">
        <v>53</v>
      </c>
      <c r="J10" s="27">
        <v>12</v>
      </c>
      <c r="K10" s="27">
        <v>14</v>
      </c>
      <c r="L10" s="27">
        <v>18</v>
      </c>
      <c r="M10" s="27">
        <v>9</v>
      </c>
      <c r="N10" s="30">
        <v>0.34899999999999998</v>
      </c>
      <c r="O10" s="37">
        <f>PRODUCT(I10/N10)</f>
        <v>151.86246418338109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43</v>
      </c>
      <c r="D11" s="29" t="s">
        <v>37</v>
      </c>
      <c r="E11" s="27">
        <v>21</v>
      </c>
      <c r="F11" s="27">
        <v>0</v>
      </c>
      <c r="G11" s="27">
        <v>4</v>
      </c>
      <c r="H11" s="27">
        <v>4</v>
      </c>
      <c r="I11" s="27">
        <v>44</v>
      </c>
      <c r="J11" s="27">
        <v>16</v>
      </c>
      <c r="K11" s="27">
        <v>12</v>
      </c>
      <c r="L11" s="27">
        <v>12</v>
      </c>
      <c r="M11" s="27">
        <f>PRODUCT(F11+G11)</f>
        <v>4</v>
      </c>
      <c r="N11" s="30">
        <v>0.38300000000000001</v>
      </c>
      <c r="O11" s="37">
        <f>PRODUCT(I11/N11)</f>
        <v>114.88250652741515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78</v>
      </c>
      <c r="F12" s="19">
        <f t="shared" si="0"/>
        <v>1</v>
      </c>
      <c r="G12" s="19">
        <f t="shared" si="0"/>
        <v>24</v>
      </c>
      <c r="H12" s="19">
        <f t="shared" si="0"/>
        <v>17</v>
      </c>
      <c r="I12" s="19">
        <f t="shared" si="0"/>
        <v>176</v>
      </c>
      <c r="J12" s="19">
        <f t="shared" si="0"/>
        <v>49</v>
      </c>
      <c r="K12" s="19">
        <f t="shared" si="0"/>
        <v>38</v>
      </c>
      <c r="L12" s="19">
        <f t="shared" si="0"/>
        <v>64</v>
      </c>
      <c r="M12" s="19">
        <f t="shared" si="0"/>
        <v>25</v>
      </c>
      <c r="N12" s="31">
        <f>PRODUCT(I12/O12)</f>
        <v>0.39303214092047706</v>
      </c>
      <c r="O12" s="32">
        <f t="shared" ref="O12:AE12" si="1">SUM(O4:O11)</f>
        <v>447.80052742712058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SUM(F12:H12)+((I12-F12-G12)/3)+(E12/3)+(Z12*25)+(AA12*25)+(AB12*10)+(AC12*25)+(AD12*20)+(AE12*15)-15</f>
        <v>118.33333333333334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51</v>
      </c>
      <c r="Q15" s="13"/>
      <c r="R15" s="13"/>
      <c r="S15" s="13"/>
      <c r="T15" s="75"/>
      <c r="U15" s="75"/>
      <c r="V15" s="75"/>
      <c r="W15" s="75"/>
      <c r="X15" s="75"/>
      <c r="Y15" s="13"/>
      <c r="Z15" s="13"/>
      <c r="AA15" s="13"/>
      <c r="AB15" s="13"/>
      <c r="AC15" s="13"/>
      <c r="AD15" s="13"/>
      <c r="AE15" s="13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78</v>
      </c>
      <c r="F16" s="27">
        <f>PRODUCT(F12)</f>
        <v>1</v>
      </c>
      <c r="G16" s="27">
        <f>PRODUCT(G12)</f>
        <v>24</v>
      </c>
      <c r="H16" s="27">
        <f>PRODUCT(H12)</f>
        <v>17</v>
      </c>
      <c r="I16" s="27">
        <f>PRODUCT(I12)</f>
        <v>176</v>
      </c>
      <c r="J16" s="1"/>
      <c r="K16" s="43">
        <f>PRODUCT((F16+G16)/E16)</f>
        <v>0.32051282051282054</v>
      </c>
      <c r="L16" s="43">
        <f>PRODUCT(H16/E16)</f>
        <v>0.21794871794871795</v>
      </c>
      <c r="M16" s="43">
        <f>PRODUCT(I16/E16)</f>
        <v>2.2564102564102564</v>
      </c>
      <c r="N16" s="30">
        <f>PRODUCT(N12)</f>
        <v>0.39303214092047706</v>
      </c>
      <c r="O16" s="25">
        <f>PRODUCT(O12)</f>
        <v>447.80052742712058</v>
      </c>
      <c r="P16" s="77" t="s">
        <v>52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 t="s">
        <v>56</v>
      </c>
      <c r="AE16" s="79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82" t="s">
        <v>53</v>
      </c>
      <c r="Q17" s="83"/>
      <c r="R17" s="83"/>
      <c r="S17" s="84" t="s">
        <v>58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5" t="s">
        <v>57</v>
      </c>
      <c r="AE17" s="84"/>
      <c r="AF17" s="86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82" t="s">
        <v>54</v>
      </c>
      <c r="Q18" s="83"/>
      <c r="R18" s="83"/>
      <c r="S18" s="84" t="s">
        <v>60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5" t="s">
        <v>61</v>
      </c>
      <c r="AE18" s="84"/>
      <c r="AF18" s="86" t="s">
        <v>62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78</v>
      </c>
      <c r="F19" s="19">
        <f>SUM(F16:F18)</f>
        <v>1</v>
      </c>
      <c r="G19" s="19">
        <f>SUM(G16:G18)</f>
        <v>24</v>
      </c>
      <c r="H19" s="19">
        <f>SUM(H16:H18)</f>
        <v>17</v>
      </c>
      <c r="I19" s="19">
        <f>SUM(I16:I18)</f>
        <v>176</v>
      </c>
      <c r="J19" s="1"/>
      <c r="K19" s="55">
        <f>PRODUCT((F19+G19)/E19)</f>
        <v>0.32051282051282054</v>
      </c>
      <c r="L19" s="55">
        <f>PRODUCT(H19/E19)</f>
        <v>0.21794871794871795</v>
      </c>
      <c r="M19" s="55">
        <f>PRODUCT(I19/E19)</f>
        <v>2.2564102564102564</v>
      </c>
      <c r="N19" s="31">
        <f>PRODUCT(I19/O19)</f>
        <v>0.39303214092047706</v>
      </c>
      <c r="O19" s="25">
        <f>SUM(O16:O18)</f>
        <v>447.80052742712058</v>
      </c>
      <c r="P19" s="87" t="s">
        <v>55</v>
      </c>
      <c r="Q19" s="88"/>
      <c r="R19" s="88"/>
      <c r="S19" s="89" t="s">
        <v>60</v>
      </c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90" t="s">
        <v>61</v>
      </c>
      <c r="AE19" s="89"/>
      <c r="AF19" s="91" t="s">
        <v>62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62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2019-01-29T23:20:53Z</dcterms:modified>
</cp:coreProperties>
</file>