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I21" i="1" l="1"/>
  <c r="M21" i="1" s="1"/>
  <c r="E21" i="1"/>
  <c r="N21" i="1" l="1"/>
  <c r="I16" i="1" l="1"/>
  <c r="AE16" i="1" l="1"/>
  <c r="AD16" i="1"/>
  <c r="AC16" i="1"/>
  <c r="AB16" i="1"/>
  <c r="AA16" i="1"/>
  <c r="Z16" i="1"/>
  <c r="Y16" i="1"/>
  <c r="X16" i="1"/>
  <c r="W16" i="1"/>
  <c r="V16" i="1"/>
  <c r="U16" i="1"/>
  <c r="T16" i="1"/>
  <c r="S16" i="1"/>
  <c r="H21" i="1" s="1"/>
  <c r="L21" i="1" s="1"/>
  <c r="R16" i="1"/>
  <c r="G21" i="1" s="1"/>
  <c r="Q16" i="1"/>
  <c r="F21" i="1" s="1"/>
  <c r="P16" i="1"/>
  <c r="M16" i="1"/>
  <c r="L16" i="1"/>
  <c r="K16" i="1"/>
  <c r="J16" i="1"/>
  <c r="H16" i="1"/>
  <c r="G16" i="1"/>
  <c r="F16" i="1"/>
  <c r="E16" i="1"/>
  <c r="K21" i="1" l="1"/>
  <c r="O16" i="1"/>
  <c r="E20" i="1"/>
  <c r="F20" i="1"/>
  <c r="G20" i="1"/>
  <c r="H20" i="1"/>
  <c r="I20" i="1"/>
  <c r="O20" i="1" l="1"/>
  <c r="O23" i="1" s="1"/>
  <c r="N16" i="1"/>
  <c r="N20" i="1" s="1"/>
  <c r="I23" i="1"/>
  <c r="H23" i="1"/>
  <c r="L20" i="1"/>
  <c r="F23" i="1"/>
  <c r="K20" i="1"/>
  <c r="G23" i="1"/>
  <c r="E23" i="1"/>
  <c r="M20" i="1"/>
  <c r="D17" i="1"/>
  <c r="K23" i="1" l="1"/>
  <c r="L23" i="1"/>
  <c r="M23" i="1"/>
  <c r="N23" i="1"/>
</calcChain>
</file>

<file path=xl/sharedStrings.xml><?xml version="1.0" encoding="utf-8"?>
<sst xmlns="http://schemas.openxmlformats.org/spreadsheetml/2006/main" count="103" uniqueCount="68">
  <si>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</si>
  <si>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</si>
  <si>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</si>
  <si>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</si>
  <si>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</si>
  <si>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</si>
  <si>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</si>
  <si>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</si>
  <si>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</si>
  <si>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</si>
  <si>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</si>
  <si>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</si>
  <si>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</si>
  <si>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</si>
  <si>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</si>
  <si>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</si>
  <si>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</si>
  <si>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</si>
  <si>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</si>
  <si>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</si>
  <si>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</si>
  <si>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</si>
  <si>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</si>
  <si>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</si>
  <si>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</si>
  <si>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</si>
  <si>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</si>
  <si>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</si>
  <si>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</si>
  <si>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</si>
  <si>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</si>
  <si>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</si>
  <si>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</si>
  <si>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</si>
  <si>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1.  ottelu</t>
  </si>
  <si>
    <t>Kunnari</t>
  </si>
  <si>
    <t>K - %</t>
  </si>
  <si>
    <t>Seurat</t>
  </si>
  <si>
    <t>suomensarja</t>
  </si>
  <si>
    <t>VuVe</t>
  </si>
  <si>
    <t>KPK</t>
  </si>
  <si>
    <t>9.</t>
  </si>
  <si>
    <t>KPK = Kajaanin Pallokerho  (1933)</t>
  </si>
  <si>
    <t>VuVe = Vuokatin Veto  (1946)</t>
  </si>
  <si>
    <t>Eveliina Rantonen</t>
  </si>
  <si>
    <t>28.6.1997   Pyhäjärvi</t>
  </si>
  <si>
    <t>Pohti = Pyhäjärven Pohti  (1934),  kasvattajaseura</t>
  </si>
  <si>
    <t>15.07. 2016  Lukko - KPK  2-0  (5-0, 2-0)</t>
  </si>
  <si>
    <t>Huima</t>
  </si>
  <si>
    <t>Huima = Oulaisten Huima  (1909)</t>
  </si>
  <si>
    <t>YK = Ylivieskan Kuula  (1909)</t>
  </si>
  <si>
    <t>ykköspesis</t>
  </si>
  <si>
    <t>YK</t>
  </si>
  <si>
    <t>Lipottaret</t>
  </si>
  <si>
    <t>Lipottaret = Oulun Lipottaret  (2014)</t>
  </si>
  <si>
    <t>Pesä Ysit</t>
  </si>
  <si>
    <t xml:space="preserve">Lyöty </t>
  </si>
  <si>
    <t xml:space="preserve">Tuotu </t>
  </si>
  <si>
    <t>18 v 10 kk 17 pv</t>
  </si>
  <si>
    <t>Pesä Ysit  2</t>
  </si>
  <si>
    <t>Kirittäret</t>
  </si>
  <si>
    <t>Pesä Ysit = Pesä Ysit, Lappeenranta  (1976)</t>
  </si>
  <si>
    <t>Kirittäret = Jyväskylän Pesis  (2004)</t>
  </si>
  <si>
    <t>15.05. 2019  Pesä Ysit - Fera  1-2  (2-1, 3-8, 0-1)</t>
  </si>
  <si>
    <t>3.  ottelu</t>
  </si>
  <si>
    <t>21 v 10 kk 17 pv</t>
  </si>
  <si>
    <t>10.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</si>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</sst>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0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9" xfId="0" applyFont="1" applyFill="1" applyBorder="1" applyAlignment="1">
      <alignment horizontal="right"/>
    </xf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right"/>
    </xf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2" xfId="0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4" fillId="3" borderId="7" xfId="0" applyFont="1" applyFill="1" applyBorder="1"/>
    <xf numFmtId="0" fontId="2" fillId="4" borderId="0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9"/>
  <sheetViews>
    <sheetView tabSelected="1" zoomScale="97" zoomScaleNormal="97" workbookViewId="0">
      <selection activeCell="E15" sqref="E15"/>
    </sheetView>
  </sheetViews>
  <sheetFormatPr defaultRowHeight="15" customHeight="1" x14ac:dyDescent="0.25"/>
  <cols>
    <col min="1" max="1" width="0.5703125" style="25" customWidth="1"/>
    <col min="2" max="3" width="6.7109375" style="61" customWidth="1"/>
    <col min="4" max="4" width="12.42578125" style="62" customWidth="1"/>
    <col min="5" max="12" width="5.7109375" style="62" customWidth="1"/>
    <col min="13" max="13" width="6.28515625" style="62" customWidth="1"/>
    <col min="14" max="14" width="8.28515625" style="62" customWidth="1"/>
    <col min="15" max="15" width="0.7109375" style="62" customWidth="1"/>
    <col min="16" max="23" width="5.7109375" style="62" customWidth="1"/>
    <col min="24" max="31" width="5.7109375" style="25" customWidth="1"/>
    <col min="32" max="32" width="31.855468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44</v>
      </c>
      <c r="C1" s="2"/>
      <c r="D1" s="3"/>
      <c r="E1" s="4" t="s">
        <v>45</v>
      </c>
      <c r="F1" s="5"/>
      <c r="G1" s="5"/>
      <c r="H1" s="6"/>
      <c r="I1" s="3"/>
      <c r="J1" s="5"/>
      <c r="K1" s="5"/>
      <c r="L1" s="5"/>
      <c r="M1" s="3"/>
      <c r="N1" s="5"/>
      <c r="O1" s="7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3">
        <v>2013</v>
      </c>
      <c r="C4" s="63"/>
      <c r="D4" s="64" t="s">
        <v>48</v>
      </c>
      <c r="E4" s="63"/>
      <c r="F4" s="68" t="s">
        <v>38</v>
      </c>
      <c r="G4" s="65"/>
      <c r="H4" s="66"/>
      <c r="I4" s="63"/>
      <c r="J4" s="63"/>
      <c r="K4" s="63"/>
      <c r="L4" s="63"/>
      <c r="M4" s="63"/>
      <c r="N4" s="67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30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63">
        <v>2014</v>
      </c>
      <c r="C5" s="63"/>
      <c r="D5" s="64" t="s">
        <v>48</v>
      </c>
      <c r="E5" s="63"/>
      <c r="F5" s="68" t="s">
        <v>38</v>
      </c>
      <c r="G5" s="65"/>
      <c r="H5" s="66"/>
      <c r="I5" s="63"/>
      <c r="J5" s="63"/>
      <c r="K5" s="63"/>
      <c r="L5" s="63"/>
      <c r="M5" s="63"/>
      <c r="N5" s="67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30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63">
        <v>2015</v>
      </c>
      <c r="C6" s="63"/>
      <c r="D6" s="64" t="s">
        <v>39</v>
      </c>
      <c r="E6" s="63"/>
      <c r="F6" s="68" t="s">
        <v>38</v>
      </c>
      <c r="G6" s="65"/>
      <c r="H6" s="66"/>
      <c r="I6" s="63"/>
      <c r="J6" s="63"/>
      <c r="K6" s="63"/>
      <c r="L6" s="63"/>
      <c r="M6" s="63"/>
      <c r="N6" s="67"/>
      <c r="O6" s="24"/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30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63">
        <v>2016</v>
      </c>
      <c r="C7" s="63"/>
      <c r="D7" s="64" t="s">
        <v>39</v>
      </c>
      <c r="E7" s="63"/>
      <c r="F7" s="68" t="s">
        <v>38</v>
      </c>
      <c r="G7" s="65"/>
      <c r="H7" s="66"/>
      <c r="I7" s="63"/>
      <c r="J7" s="63"/>
      <c r="K7" s="63"/>
      <c r="L7" s="63"/>
      <c r="M7" s="63"/>
      <c r="N7" s="67"/>
      <c r="O7" s="24"/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30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2016</v>
      </c>
      <c r="C8" s="26" t="s">
        <v>41</v>
      </c>
      <c r="D8" s="27" t="s">
        <v>40</v>
      </c>
      <c r="E8" s="26">
        <v>1</v>
      </c>
      <c r="F8" s="26">
        <v>0</v>
      </c>
      <c r="G8" s="26">
        <v>0</v>
      </c>
      <c r="H8" s="42">
        <v>0</v>
      </c>
      <c r="I8" s="26">
        <v>2</v>
      </c>
      <c r="J8" s="26">
        <v>2</v>
      </c>
      <c r="K8" s="26">
        <v>0</v>
      </c>
      <c r="L8" s="26">
        <v>0</v>
      </c>
      <c r="M8" s="26">
        <v>0</v>
      </c>
      <c r="N8" s="28">
        <v>0.4</v>
      </c>
      <c r="O8" s="69">
        <v>5</v>
      </c>
      <c r="P8" s="26"/>
      <c r="Q8" s="26"/>
      <c r="R8" s="26"/>
      <c r="S8" s="26"/>
      <c r="T8" s="26"/>
      <c r="U8" s="29"/>
      <c r="V8" s="29"/>
      <c r="W8" s="29"/>
      <c r="X8" s="29"/>
      <c r="Y8" s="29"/>
      <c r="Z8" s="26"/>
      <c r="AA8" s="26"/>
      <c r="AB8" s="30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70">
        <v>2017</v>
      </c>
      <c r="C9" s="70"/>
      <c r="D9" s="71" t="s">
        <v>52</v>
      </c>
      <c r="E9" s="70"/>
      <c r="F9" s="72" t="s">
        <v>51</v>
      </c>
      <c r="G9" s="73"/>
      <c r="H9" s="74"/>
      <c r="I9" s="70"/>
      <c r="J9" s="70"/>
      <c r="K9" s="70"/>
      <c r="L9" s="70"/>
      <c r="M9" s="70"/>
      <c r="N9" s="70"/>
      <c r="O9" s="24">
        <v>0</v>
      </c>
      <c r="P9" s="26"/>
      <c r="Q9" s="26"/>
      <c r="R9" s="26"/>
      <c r="S9" s="26"/>
      <c r="T9" s="26"/>
      <c r="U9" s="29"/>
      <c r="V9" s="29"/>
      <c r="W9" s="29"/>
      <c r="X9" s="29"/>
      <c r="Y9" s="29"/>
      <c r="Z9" s="26"/>
      <c r="AA9" s="26"/>
      <c r="AB9" s="26"/>
      <c r="AC9" s="26"/>
      <c r="AD9" s="26"/>
      <c r="AE9" s="26"/>
      <c r="AF9" s="8"/>
      <c r="AG9" s="8"/>
      <c r="AH9" s="8"/>
      <c r="AI9" s="8"/>
      <c r="AJ9" s="8"/>
      <c r="AK9" s="8"/>
    </row>
    <row r="10" spans="1:37" ht="15" customHeight="1" x14ac:dyDescent="0.2">
      <c r="A10" s="1"/>
      <c r="B10" s="70">
        <v>2018</v>
      </c>
      <c r="C10" s="70"/>
      <c r="D10" s="71" t="s">
        <v>52</v>
      </c>
      <c r="E10" s="70"/>
      <c r="F10" s="72" t="s">
        <v>51</v>
      </c>
      <c r="G10" s="73"/>
      <c r="H10" s="74"/>
      <c r="I10" s="70"/>
      <c r="J10" s="70"/>
      <c r="K10" s="70"/>
      <c r="L10" s="70"/>
      <c r="M10" s="70"/>
      <c r="N10" s="70"/>
      <c r="O10" s="24">
        <v>0</v>
      </c>
      <c r="P10" s="26"/>
      <c r="Q10" s="26"/>
      <c r="R10" s="26"/>
      <c r="S10" s="26"/>
      <c r="T10" s="26"/>
      <c r="U10" s="29"/>
      <c r="V10" s="29"/>
      <c r="W10" s="29"/>
      <c r="X10" s="29"/>
      <c r="Y10" s="29"/>
      <c r="Z10" s="26"/>
      <c r="AA10" s="26"/>
      <c r="AB10" s="30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2018</v>
      </c>
      <c r="C11" s="26" t="s">
        <v>41</v>
      </c>
      <c r="D11" s="27" t="s">
        <v>53</v>
      </c>
      <c r="E11" s="26">
        <v>1</v>
      </c>
      <c r="F11" s="26">
        <v>0</v>
      </c>
      <c r="G11" s="26">
        <v>0</v>
      </c>
      <c r="H11" s="42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8">
        <v>0</v>
      </c>
      <c r="O11" s="69">
        <v>6</v>
      </c>
      <c r="P11" s="26"/>
      <c r="Q11" s="26"/>
      <c r="R11" s="26"/>
      <c r="S11" s="26"/>
      <c r="T11" s="26"/>
      <c r="U11" s="29"/>
      <c r="V11" s="29"/>
      <c r="W11" s="29"/>
      <c r="X11" s="29"/>
      <c r="Y11" s="29"/>
      <c r="Z11" s="26"/>
      <c r="AA11" s="26"/>
      <c r="AB11" s="26"/>
      <c r="AC11" s="26"/>
      <c r="AD11" s="26"/>
      <c r="AE11" s="26"/>
      <c r="AF11" s="8"/>
      <c r="AG11" s="8"/>
      <c r="AH11" s="8"/>
      <c r="AI11" s="8"/>
      <c r="AJ11" s="8"/>
      <c r="AK11" s="8"/>
    </row>
    <row r="12" spans="1:37" ht="15" customHeight="1" x14ac:dyDescent="0.2">
      <c r="A12" s="1"/>
      <c r="B12" s="63">
        <v>2019</v>
      </c>
      <c r="C12" s="63"/>
      <c r="D12" s="64" t="s">
        <v>59</v>
      </c>
      <c r="E12" s="63"/>
      <c r="F12" s="68" t="s">
        <v>38</v>
      </c>
      <c r="G12" s="65"/>
      <c r="H12" s="66"/>
      <c r="I12" s="63"/>
      <c r="J12" s="63"/>
      <c r="K12" s="63"/>
      <c r="L12" s="63"/>
      <c r="M12" s="63"/>
      <c r="N12" s="67"/>
      <c r="O12" s="69"/>
      <c r="P12" s="26"/>
      <c r="Q12" s="26"/>
      <c r="R12" s="26"/>
      <c r="S12" s="26"/>
      <c r="T12" s="26"/>
      <c r="U12" s="29"/>
      <c r="V12" s="29"/>
      <c r="W12" s="29"/>
      <c r="X12" s="29"/>
      <c r="Y12" s="29"/>
      <c r="Z12" s="26"/>
      <c r="AA12" s="26"/>
      <c r="AB12" s="26"/>
      <c r="AC12" s="26"/>
      <c r="AD12" s="26"/>
      <c r="AE12" s="26"/>
      <c r="AF12" s="8"/>
      <c r="AG12" s="8"/>
      <c r="AH12" s="8"/>
      <c r="AI12" s="8"/>
      <c r="AJ12" s="8"/>
      <c r="AK12" s="8"/>
    </row>
    <row r="13" spans="1:37" ht="15" customHeight="1" x14ac:dyDescent="0.2">
      <c r="A13" s="1"/>
      <c r="B13" s="26">
        <v>2019</v>
      </c>
      <c r="C13" s="26" t="s">
        <v>41</v>
      </c>
      <c r="D13" s="27" t="s">
        <v>55</v>
      </c>
      <c r="E13" s="26">
        <v>24</v>
      </c>
      <c r="F13" s="26">
        <v>1</v>
      </c>
      <c r="G13" s="26">
        <v>4</v>
      </c>
      <c r="H13" s="42">
        <v>10</v>
      </c>
      <c r="I13" s="26">
        <v>76</v>
      </c>
      <c r="J13" s="26">
        <v>47</v>
      </c>
      <c r="K13" s="26">
        <v>19</v>
      </c>
      <c r="L13" s="26">
        <v>5</v>
      </c>
      <c r="M13" s="26">
        <v>5</v>
      </c>
      <c r="N13" s="28">
        <v>0.38974358974358975</v>
      </c>
      <c r="O13" s="69">
        <v>195</v>
      </c>
      <c r="P13" s="26"/>
      <c r="Q13" s="26"/>
      <c r="R13" s="26"/>
      <c r="S13" s="26"/>
      <c r="T13" s="26"/>
      <c r="U13" s="29"/>
      <c r="V13" s="29"/>
      <c r="W13" s="29"/>
      <c r="X13" s="29"/>
      <c r="Y13" s="29"/>
      <c r="Z13" s="26"/>
      <c r="AA13" s="26"/>
      <c r="AB13" s="26"/>
      <c r="AC13" s="26"/>
      <c r="AD13" s="26"/>
      <c r="AE13" s="26"/>
      <c r="AF13" s="8"/>
      <c r="AG13" s="8"/>
      <c r="AH13" s="8"/>
      <c r="AI13" s="8"/>
      <c r="AJ13" s="8"/>
      <c r="AK13" s="8"/>
    </row>
    <row r="14" spans="1:37" ht="15" customHeight="1" x14ac:dyDescent="0.2">
      <c r="A14" s="1"/>
      <c r="B14" s="26">
        <v>2020</v>
      </c>
      <c r="C14" s="26" t="s">
        <v>66</v>
      </c>
      <c r="D14" s="27" t="s">
        <v>55</v>
      </c>
      <c r="E14" s="26">
        <v>16</v>
      </c>
      <c r="F14" s="26">
        <v>1</v>
      </c>
      <c r="G14" s="26">
        <v>0</v>
      </c>
      <c r="H14" s="42">
        <v>14</v>
      </c>
      <c r="I14" s="26">
        <v>64</v>
      </c>
      <c r="J14" s="26">
        <v>49</v>
      </c>
      <c r="K14" s="26">
        <v>13</v>
      </c>
      <c r="L14" s="26">
        <v>1</v>
      </c>
      <c r="M14" s="26">
        <v>1</v>
      </c>
      <c r="N14" s="28">
        <v>0.57699999999999996</v>
      </c>
      <c r="O14" s="69">
        <v>111</v>
      </c>
      <c r="P14" s="26"/>
      <c r="Q14" s="26"/>
      <c r="R14" s="26"/>
      <c r="S14" s="26"/>
      <c r="T14" s="26"/>
      <c r="U14" s="29"/>
      <c r="V14" s="29"/>
      <c r="W14" s="29"/>
      <c r="X14" s="29"/>
      <c r="Y14" s="29"/>
      <c r="Z14" s="26"/>
      <c r="AA14" s="26"/>
      <c r="AB14" s="26"/>
      <c r="AC14" s="26"/>
      <c r="AD14" s="26"/>
      <c r="AE14" s="26"/>
      <c r="AF14" s="8"/>
      <c r="AG14" s="8"/>
      <c r="AH14" s="8"/>
      <c r="AI14" s="8"/>
      <c r="AJ14" s="8"/>
      <c r="AK14" s="8"/>
    </row>
    <row r="15" spans="1:37" ht="15" customHeight="1" x14ac:dyDescent="0.2">
      <c r="A15" s="1"/>
      <c r="B15" s="26">
        <v>2020</v>
      </c>
      <c r="C15" s="26" t="s">
        <v>67</v>
      </c>
      <c r="D15" s="27" t="s">
        <v>60</v>
      </c>
      <c r="E15" s="26"/>
      <c r="F15" s="26"/>
      <c r="G15" s="26"/>
      <c r="H15" s="42"/>
      <c r="I15" s="26"/>
      <c r="J15" s="26"/>
      <c r="K15" s="26"/>
      <c r="L15" s="26"/>
      <c r="M15" s="26"/>
      <c r="N15" s="28"/>
      <c r="O15" s="69"/>
      <c r="P15" s="26">
        <v>9</v>
      </c>
      <c r="Q15" s="26">
        <v>0</v>
      </c>
      <c r="R15" s="26">
        <v>3</v>
      </c>
      <c r="S15" s="26">
        <v>3</v>
      </c>
      <c r="T15" s="26">
        <v>12</v>
      </c>
      <c r="U15" s="29"/>
      <c r="V15" s="29"/>
      <c r="W15" s="29"/>
      <c r="X15" s="29"/>
      <c r="Y15" s="29"/>
      <c r="Z15" s="26"/>
      <c r="AA15" s="26"/>
      <c r="AB15" s="26"/>
      <c r="AC15" s="26">
        <v>1</v>
      </c>
      <c r="AD15" s="26"/>
      <c r="AE15" s="26"/>
      <c r="AF15" s="8"/>
      <c r="AG15" s="8"/>
      <c r="AH15" s="8"/>
      <c r="AI15" s="8"/>
      <c r="AJ15" s="8"/>
      <c r="AK15" s="8"/>
    </row>
    <row r="16" spans="1:37" ht="15" customHeight="1" x14ac:dyDescent="0.2">
      <c r="A16" s="1"/>
      <c r="B16" s="16" t="s">
        <v>9</v>
      </c>
      <c r="C16" s="17"/>
      <c r="D16" s="15"/>
      <c r="E16" s="18">
        <f t="shared" ref="E16:M16" si="0">SUM(E4:E15)</f>
        <v>42</v>
      </c>
      <c r="F16" s="18">
        <f t="shared" si="0"/>
        <v>2</v>
      </c>
      <c r="G16" s="18">
        <f t="shared" si="0"/>
        <v>4</v>
      </c>
      <c r="H16" s="18">
        <f t="shared" si="0"/>
        <v>24</v>
      </c>
      <c r="I16" s="18">
        <f t="shared" si="0"/>
        <v>142</v>
      </c>
      <c r="J16" s="18">
        <f t="shared" si="0"/>
        <v>98</v>
      </c>
      <c r="K16" s="18">
        <f t="shared" si="0"/>
        <v>32</v>
      </c>
      <c r="L16" s="18">
        <f t="shared" si="0"/>
        <v>6</v>
      </c>
      <c r="M16" s="18">
        <f t="shared" si="0"/>
        <v>6</v>
      </c>
      <c r="N16" s="31">
        <f>PRODUCT(I16/O16)</f>
        <v>0.44794952681388012</v>
      </c>
      <c r="O16" s="32">
        <f>SUM(O7:O15)</f>
        <v>317</v>
      </c>
      <c r="P16" s="18">
        <f t="shared" ref="P16:AE16" si="1">SUM(P4:P15)</f>
        <v>9</v>
      </c>
      <c r="Q16" s="18">
        <f t="shared" si="1"/>
        <v>0</v>
      </c>
      <c r="R16" s="18">
        <f t="shared" si="1"/>
        <v>3</v>
      </c>
      <c r="S16" s="18">
        <f t="shared" si="1"/>
        <v>3</v>
      </c>
      <c r="T16" s="18">
        <f t="shared" si="1"/>
        <v>12</v>
      </c>
      <c r="U16" s="18">
        <f t="shared" si="1"/>
        <v>0</v>
      </c>
      <c r="V16" s="18">
        <f t="shared" si="1"/>
        <v>0</v>
      </c>
      <c r="W16" s="18">
        <f t="shared" si="1"/>
        <v>0</v>
      </c>
      <c r="X16" s="18">
        <f t="shared" si="1"/>
        <v>0</v>
      </c>
      <c r="Y16" s="18">
        <f t="shared" si="1"/>
        <v>0</v>
      </c>
      <c r="Z16" s="18">
        <f t="shared" si="1"/>
        <v>0</v>
      </c>
      <c r="AA16" s="18">
        <f t="shared" si="1"/>
        <v>0</v>
      </c>
      <c r="AB16" s="18">
        <f t="shared" si="1"/>
        <v>0</v>
      </c>
      <c r="AC16" s="18">
        <f t="shared" si="1"/>
        <v>1</v>
      </c>
      <c r="AD16" s="18">
        <f t="shared" si="1"/>
        <v>0</v>
      </c>
      <c r="AE16" s="18">
        <f t="shared" si="1"/>
        <v>0</v>
      </c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27" t="s">
        <v>2</v>
      </c>
      <c r="C17" s="33"/>
      <c r="D17" s="34">
        <f>SUM(F16:H16)+((I16-F16-G16)/3)+(E16/3)+(Z16*25)+(AA16*25)+(AB16*10)+(AC16*25)+(AD16*20)+(AE16*15)</f>
        <v>114.33333333333334</v>
      </c>
      <c r="E17" s="1"/>
      <c r="F17" s="1"/>
      <c r="G17" s="1"/>
      <c r="H17" s="1"/>
      <c r="I17" s="1"/>
      <c r="J17" s="1"/>
      <c r="K17" s="1"/>
      <c r="L17" s="1"/>
      <c r="M17" s="1"/>
      <c r="N17" s="3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36"/>
      <c r="AE17" s="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5"/>
      <c r="O18" s="37"/>
      <c r="P18" s="1"/>
      <c r="Q18" s="3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s="9" customFormat="1" ht="15" customHeight="1" x14ac:dyDescent="0.25">
      <c r="A19" s="1"/>
      <c r="B19" s="22" t="s">
        <v>16</v>
      </c>
      <c r="C19" s="39"/>
      <c r="D19" s="39"/>
      <c r="E19" s="18" t="s">
        <v>4</v>
      </c>
      <c r="F19" s="18" t="s">
        <v>13</v>
      </c>
      <c r="G19" s="15" t="s">
        <v>14</v>
      </c>
      <c r="H19" s="18" t="s">
        <v>15</v>
      </c>
      <c r="I19" s="18" t="s">
        <v>3</v>
      </c>
      <c r="J19" s="1"/>
      <c r="K19" s="18" t="s">
        <v>25</v>
      </c>
      <c r="L19" s="18" t="s">
        <v>26</v>
      </c>
      <c r="M19" s="18" t="s">
        <v>27</v>
      </c>
      <c r="N19" s="31" t="s">
        <v>36</v>
      </c>
      <c r="O19" s="24"/>
      <c r="P19" s="40" t="s">
        <v>32</v>
      </c>
      <c r="Q19" s="12"/>
      <c r="R19" s="12"/>
      <c r="S19" s="12"/>
      <c r="T19" s="41"/>
      <c r="U19" s="91"/>
      <c r="V19" s="91"/>
      <c r="W19" s="41"/>
      <c r="X19" s="41"/>
      <c r="Y19" s="12"/>
      <c r="Z19" s="12"/>
      <c r="AA19" s="12"/>
      <c r="AB19" s="12"/>
      <c r="AC19" s="12"/>
      <c r="AD19" s="12"/>
      <c r="AE19" s="43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40" t="s">
        <v>17</v>
      </c>
      <c r="C20" s="12"/>
      <c r="D20" s="43"/>
      <c r="E20" s="26">
        <f>PRODUCT(E16)</f>
        <v>42</v>
      </c>
      <c r="F20" s="26">
        <f>PRODUCT(F16)</f>
        <v>2</v>
      </c>
      <c r="G20" s="26">
        <f>PRODUCT(G16)</f>
        <v>4</v>
      </c>
      <c r="H20" s="26">
        <f>PRODUCT(H16)</f>
        <v>24</v>
      </c>
      <c r="I20" s="26">
        <f>PRODUCT(I16)</f>
        <v>142</v>
      </c>
      <c r="J20" s="1"/>
      <c r="K20" s="44">
        <f>PRODUCT((F20+G20)/E20)</f>
        <v>0.14285714285714285</v>
      </c>
      <c r="L20" s="44">
        <f>PRODUCT(H20/E20)</f>
        <v>0.5714285714285714</v>
      </c>
      <c r="M20" s="44">
        <f>PRODUCT(I20/E20)</f>
        <v>3.3809523809523809</v>
      </c>
      <c r="N20" s="45">
        <f>PRODUCT(N16)</f>
        <v>0.44794952681388012</v>
      </c>
      <c r="O20" s="24">
        <f>PRODUCT(O16)</f>
        <v>317</v>
      </c>
      <c r="P20" s="75" t="s">
        <v>33</v>
      </c>
      <c r="Q20" s="76"/>
      <c r="R20" s="78" t="s">
        <v>47</v>
      </c>
      <c r="S20" s="78"/>
      <c r="T20" s="78"/>
      <c r="U20" s="77"/>
      <c r="V20" s="77"/>
      <c r="W20" s="78"/>
      <c r="X20" s="78"/>
      <c r="Y20" s="78"/>
      <c r="Z20" s="78"/>
      <c r="AA20" s="79" t="s">
        <v>34</v>
      </c>
      <c r="AB20" s="79"/>
      <c r="AC20" s="90" t="s">
        <v>58</v>
      </c>
      <c r="AD20" s="79"/>
      <c r="AE20" s="80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46" t="s">
        <v>18</v>
      </c>
      <c r="C21" s="47"/>
      <c r="D21" s="48"/>
      <c r="E21" s="26">
        <f>PRODUCT(P16)</f>
        <v>9</v>
      </c>
      <c r="F21" s="26">
        <f t="shared" ref="F21:I21" si="2">PRODUCT(Q16)</f>
        <v>0</v>
      </c>
      <c r="G21" s="26">
        <f t="shared" si="2"/>
        <v>3</v>
      </c>
      <c r="H21" s="26">
        <f t="shared" si="2"/>
        <v>3</v>
      </c>
      <c r="I21" s="26">
        <f t="shared" si="2"/>
        <v>12</v>
      </c>
      <c r="J21" s="1"/>
      <c r="K21" s="44">
        <f>PRODUCT((F21+G21)/E21)</f>
        <v>0.33333333333333331</v>
      </c>
      <c r="L21" s="44">
        <f>PRODUCT(H21/E21)</f>
        <v>0.33333333333333331</v>
      </c>
      <c r="M21" s="44">
        <f>PRODUCT(I21/E21)</f>
        <v>1.3333333333333333</v>
      </c>
      <c r="N21" s="28">
        <f>PRODUCT(I21/O21)</f>
        <v>0.5714285714285714</v>
      </c>
      <c r="O21" s="24">
        <v>21</v>
      </c>
      <c r="P21" s="81" t="s">
        <v>56</v>
      </c>
      <c r="Q21" s="82"/>
      <c r="R21" s="77" t="s">
        <v>63</v>
      </c>
      <c r="S21" s="77"/>
      <c r="T21" s="77"/>
      <c r="U21" s="77"/>
      <c r="V21" s="77"/>
      <c r="W21" s="77"/>
      <c r="X21" s="77"/>
      <c r="Y21" s="77"/>
      <c r="Z21" s="77"/>
      <c r="AA21" s="83" t="s">
        <v>64</v>
      </c>
      <c r="AB21" s="83"/>
      <c r="AC21" s="92" t="s">
        <v>65</v>
      </c>
      <c r="AD21" s="83"/>
      <c r="AE21" s="84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49" t="s">
        <v>19</v>
      </c>
      <c r="C22" s="50"/>
      <c r="D22" s="51"/>
      <c r="E22" s="29"/>
      <c r="F22" s="29"/>
      <c r="G22" s="29"/>
      <c r="H22" s="29"/>
      <c r="I22" s="29"/>
      <c r="J22" s="1"/>
      <c r="K22" s="52"/>
      <c r="L22" s="52"/>
      <c r="M22" s="52"/>
      <c r="N22" s="53"/>
      <c r="O22" s="24"/>
      <c r="P22" s="81" t="s">
        <v>57</v>
      </c>
      <c r="Q22" s="82"/>
      <c r="R22" s="77" t="s">
        <v>63</v>
      </c>
      <c r="S22" s="77"/>
      <c r="T22" s="77"/>
      <c r="U22" s="77"/>
      <c r="V22" s="77"/>
      <c r="W22" s="77"/>
      <c r="X22" s="77"/>
      <c r="Y22" s="77"/>
      <c r="Z22" s="77"/>
      <c r="AA22" s="83" t="s">
        <v>64</v>
      </c>
      <c r="AB22" s="83"/>
      <c r="AC22" s="92" t="s">
        <v>65</v>
      </c>
      <c r="AD22" s="83"/>
      <c r="AE22" s="84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54" t="s">
        <v>20</v>
      </c>
      <c r="C23" s="55"/>
      <c r="D23" s="56"/>
      <c r="E23" s="18">
        <f>SUM(E20:E22)</f>
        <v>51</v>
      </c>
      <c r="F23" s="18">
        <f>SUM(F20:F22)</f>
        <v>2</v>
      </c>
      <c r="G23" s="18">
        <f>SUM(G20:G22)</f>
        <v>7</v>
      </c>
      <c r="H23" s="18">
        <f>SUM(H20:H22)</f>
        <v>27</v>
      </c>
      <c r="I23" s="18">
        <f>SUM(I20:I22)</f>
        <v>154</v>
      </c>
      <c r="J23" s="1"/>
      <c r="K23" s="57">
        <f>PRODUCT((F23+G23)/E23)</f>
        <v>0.17647058823529413</v>
      </c>
      <c r="L23" s="57">
        <f>PRODUCT(H23/E23)</f>
        <v>0.52941176470588236</v>
      </c>
      <c r="M23" s="57">
        <f>PRODUCT(I23/E23)</f>
        <v>3.0196078431372548</v>
      </c>
      <c r="N23" s="31">
        <f>PRODUCT(I23/O23)</f>
        <v>0.45562130177514792</v>
      </c>
      <c r="O23" s="24">
        <f>SUM(O20:O22)</f>
        <v>338</v>
      </c>
      <c r="P23" s="85" t="s">
        <v>35</v>
      </c>
      <c r="Q23" s="86"/>
      <c r="R23" s="87" t="s">
        <v>63</v>
      </c>
      <c r="S23" s="87"/>
      <c r="T23" s="87"/>
      <c r="U23" s="87"/>
      <c r="V23" s="87"/>
      <c r="W23" s="87"/>
      <c r="X23" s="87"/>
      <c r="Y23" s="87"/>
      <c r="Z23" s="87"/>
      <c r="AA23" s="88" t="s">
        <v>64</v>
      </c>
      <c r="AB23" s="88"/>
      <c r="AC23" s="93" t="s">
        <v>65</v>
      </c>
      <c r="AD23" s="88"/>
      <c r="AE23" s="89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36"/>
      <c r="C24" s="36"/>
      <c r="D24" s="36"/>
      <c r="E24" s="36"/>
      <c r="F24" s="36"/>
      <c r="G24" s="36"/>
      <c r="H24" s="36"/>
      <c r="I24" s="36"/>
      <c r="J24" s="1"/>
      <c r="K24" s="36"/>
      <c r="L24" s="36"/>
      <c r="M24" s="36"/>
      <c r="N24" s="35"/>
      <c r="O24" s="24"/>
      <c r="P24" s="1"/>
      <c r="Q24" s="38"/>
      <c r="R24" s="1"/>
      <c r="S24" s="1"/>
      <c r="T24" s="24"/>
      <c r="U24" s="24"/>
      <c r="V24" s="58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9" customFormat="1" ht="15" customHeight="1" x14ac:dyDescent="0.25">
      <c r="A25" s="1"/>
      <c r="B25" s="1" t="s">
        <v>37</v>
      </c>
      <c r="C25" s="1"/>
      <c r="D25" s="1" t="s">
        <v>46</v>
      </c>
      <c r="E25" s="1"/>
      <c r="F25" s="1"/>
      <c r="G25" s="1"/>
      <c r="H25" s="1"/>
      <c r="I25" s="1"/>
      <c r="J25" s="1"/>
      <c r="K25" s="1"/>
      <c r="L25" s="1" t="s">
        <v>50</v>
      </c>
      <c r="M25" s="1"/>
      <c r="N25" s="38"/>
      <c r="O25" s="24"/>
      <c r="P25" s="1"/>
      <c r="Q25" s="38"/>
      <c r="R25" s="1"/>
      <c r="S25" s="24"/>
      <c r="T25" s="24"/>
      <c r="U25" s="24"/>
      <c r="V25" s="58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 t="s">
        <v>49</v>
      </c>
      <c r="E26" s="1"/>
      <c r="F26" s="1"/>
      <c r="G26" s="1"/>
      <c r="H26" s="1"/>
      <c r="I26" s="1"/>
      <c r="J26" s="1"/>
      <c r="K26" s="1"/>
      <c r="L26" s="1" t="s">
        <v>54</v>
      </c>
      <c r="M26" s="1"/>
      <c r="N26" s="38"/>
      <c r="O26" s="24"/>
      <c r="P26" s="1"/>
      <c r="Q26" s="38"/>
      <c r="R26" s="1"/>
      <c r="S26" s="1"/>
      <c r="T26" s="24"/>
      <c r="U26" s="24"/>
      <c r="V26" s="58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 t="s">
        <v>43</v>
      </c>
      <c r="E27" s="1"/>
      <c r="F27" s="1"/>
      <c r="G27" s="1"/>
      <c r="H27" s="1"/>
      <c r="I27" s="1"/>
      <c r="J27" s="1"/>
      <c r="K27" s="1"/>
      <c r="L27" s="1" t="s">
        <v>61</v>
      </c>
      <c r="M27" s="1"/>
      <c r="N27" s="38"/>
      <c r="O27" s="24"/>
      <c r="P27" s="1"/>
      <c r="Q27" s="38"/>
      <c r="R27" s="1"/>
      <c r="S27" s="1"/>
      <c r="T27" s="24"/>
      <c r="U27" s="24"/>
      <c r="V27" s="58"/>
      <c r="W27" s="1"/>
      <c r="X27" s="1"/>
      <c r="Y27" s="1"/>
      <c r="Z27" s="1"/>
      <c r="AA27" s="1"/>
      <c r="AB27" s="1"/>
      <c r="AC27" s="1"/>
      <c r="AD27" s="1"/>
      <c r="AE27" s="1"/>
      <c r="AF27" s="8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8"/>
      <c r="D28" s="1" t="s">
        <v>42</v>
      </c>
      <c r="E28" s="1"/>
      <c r="F28" s="1"/>
      <c r="G28" s="1"/>
      <c r="H28" s="1"/>
      <c r="I28" s="1"/>
      <c r="J28" s="1"/>
      <c r="K28" s="1"/>
      <c r="L28" s="1" t="s">
        <v>62</v>
      </c>
      <c r="M28" s="59"/>
      <c r="N28" s="59"/>
      <c r="O28" s="24"/>
      <c r="P28" s="1"/>
      <c r="Q28" s="38"/>
      <c r="R28" s="1"/>
      <c r="S28" s="24"/>
      <c r="T28" s="24"/>
      <c r="U28" s="24"/>
      <c r="V28" s="24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8"/>
      <c r="AH28" s="8"/>
      <c r="AI28" s="8"/>
      <c r="AJ28" s="8"/>
      <c r="AK28" s="8"/>
    </row>
    <row r="29" spans="1:37" s="60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8"/>
      <c r="R29" s="1"/>
      <c r="S29" s="1"/>
      <c r="T29" s="24"/>
      <c r="U29" s="24"/>
      <c r="V29" s="58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8"/>
      <c r="AH29" s="8"/>
      <c r="AI29" s="8"/>
      <c r="AJ29" s="8"/>
      <c r="AK29" s="8"/>
    </row>
    <row r="30" spans="1:37" s="60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8"/>
      <c r="R30" s="1"/>
      <c r="S30" s="1"/>
      <c r="T30" s="24"/>
      <c r="U30" s="24"/>
      <c r="V30" s="58"/>
      <c r="W30" s="58"/>
      <c r="X30" s="24"/>
      <c r="Y30" s="24"/>
      <c r="Z30" s="24"/>
      <c r="AA30" s="24"/>
      <c r="AB30" s="24"/>
      <c r="AC30" s="24"/>
      <c r="AD30" s="24"/>
      <c r="AE30" s="24"/>
      <c r="AF30" s="23"/>
      <c r="AG30" s="8"/>
      <c r="AH30" s="8"/>
      <c r="AI30" s="8"/>
      <c r="AJ30" s="8"/>
      <c r="AK30" s="8"/>
    </row>
    <row r="31" spans="1:37" s="60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8"/>
      <c r="R31" s="1"/>
      <c r="S31" s="1"/>
      <c r="T31" s="24"/>
      <c r="U31" s="24"/>
      <c r="V31" s="58"/>
      <c r="W31" s="58"/>
      <c r="X31" s="24"/>
      <c r="Y31" s="24"/>
      <c r="Z31" s="24"/>
      <c r="AA31" s="24"/>
      <c r="AB31" s="24"/>
      <c r="AC31" s="24"/>
      <c r="AD31" s="24"/>
      <c r="AE31" s="24"/>
      <c r="AF31" s="8"/>
      <c r="AG31" s="8"/>
      <c r="AH31" s="8"/>
      <c r="AI31" s="8"/>
      <c r="AJ31" s="8"/>
      <c r="AK31" s="8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8"/>
      <c r="R32" s="1"/>
      <c r="S32" s="1"/>
      <c r="T32" s="24"/>
      <c r="U32" s="24"/>
      <c r="V32" s="58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8"/>
      <c r="AH32" s="8"/>
      <c r="AI32" s="8"/>
      <c r="AJ32" s="8"/>
      <c r="AK32" s="8"/>
    </row>
    <row r="33" spans="1:37" s="60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38"/>
      <c r="R33" s="1"/>
      <c r="S33" s="1"/>
      <c r="T33" s="24"/>
      <c r="U33" s="24"/>
      <c r="V33" s="58"/>
      <c r="W33" s="58"/>
      <c r="X33" s="24"/>
      <c r="Y33" s="24"/>
      <c r="Z33" s="24"/>
      <c r="AA33" s="24"/>
      <c r="AB33" s="24"/>
      <c r="AC33" s="24"/>
      <c r="AD33" s="24"/>
      <c r="AE33" s="24"/>
      <c r="AF33" s="23"/>
      <c r="AG33" s="8"/>
      <c r="AH33" s="8"/>
      <c r="AI33" s="8"/>
      <c r="AJ33" s="8"/>
      <c r="AK33" s="8"/>
    </row>
    <row r="34" spans="1:37" s="60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38"/>
      <c r="R34" s="1"/>
      <c r="S34" s="1"/>
      <c r="T34" s="24"/>
      <c r="U34" s="24"/>
      <c r="V34" s="58"/>
      <c r="W34" s="58"/>
      <c r="X34" s="24"/>
      <c r="Y34" s="24"/>
      <c r="Z34" s="24"/>
      <c r="AA34" s="24"/>
      <c r="AB34" s="24"/>
      <c r="AC34" s="24"/>
      <c r="AD34" s="24"/>
      <c r="AE34" s="24"/>
      <c r="AF34" s="23"/>
      <c r="AG34" s="8"/>
      <c r="AH34" s="8"/>
      <c r="AI34" s="8"/>
      <c r="AJ34" s="8"/>
      <c r="AK34" s="8"/>
    </row>
    <row r="35" spans="1:37" s="60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38"/>
      <c r="R35" s="1"/>
      <c r="S35" s="1"/>
      <c r="T35" s="24"/>
      <c r="U35" s="24"/>
      <c r="V35" s="58"/>
      <c r="W35" s="58"/>
      <c r="X35" s="24"/>
      <c r="Y35" s="24"/>
      <c r="Z35" s="24"/>
      <c r="AA35" s="24"/>
      <c r="AB35" s="24"/>
      <c r="AC35" s="24"/>
      <c r="AD35" s="24"/>
      <c r="AE35" s="24"/>
      <c r="AF35" s="23"/>
      <c r="AG35" s="8"/>
      <c r="AH35" s="8"/>
      <c r="AI35" s="8"/>
      <c r="AJ35" s="8"/>
      <c r="AK35" s="8"/>
    </row>
    <row r="36" spans="1:37" s="60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38"/>
      <c r="R36" s="1"/>
      <c r="S36" s="1"/>
      <c r="T36" s="24"/>
      <c r="U36" s="24"/>
      <c r="V36" s="58"/>
      <c r="W36" s="58"/>
      <c r="X36" s="24"/>
      <c r="Y36" s="24"/>
      <c r="Z36" s="24"/>
      <c r="AA36" s="24"/>
      <c r="AB36" s="24"/>
      <c r="AC36" s="24"/>
      <c r="AD36" s="24"/>
      <c r="AE36" s="24"/>
      <c r="AF36" s="23"/>
      <c r="AG36" s="8"/>
      <c r="AH36" s="8"/>
      <c r="AI36" s="8"/>
      <c r="AJ36" s="8"/>
      <c r="AK36" s="8"/>
    </row>
    <row r="37" spans="1:37" s="60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38"/>
      <c r="R37" s="1"/>
      <c r="S37" s="1"/>
      <c r="T37" s="24"/>
      <c r="U37" s="24"/>
      <c r="V37" s="58"/>
      <c r="W37" s="58"/>
      <c r="X37" s="24"/>
      <c r="Y37" s="24"/>
      <c r="Z37" s="24"/>
      <c r="AA37" s="24"/>
      <c r="AB37" s="24"/>
      <c r="AC37" s="24"/>
      <c r="AD37" s="24"/>
      <c r="AE37" s="24"/>
      <c r="AF37" s="23"/>
      <c r="AG37" s="8"/>
      <c r="AH37" s="8"/>
      <c r="AI37" s="8"/>
      <c r="AJ37" s="8"/>
      <c r="AK37" s="8"/>
    </row>
    <row r="38" spans="1:37" s="60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38"/>
      <c r="R38" s="1"/>
      <c r="S38" s="1"/>
      <c r="T38" s="24"/>
      <c r="U38" s="24"/>
      <c r="V38" s="58"/>
      <c r="W38" s="58"/>
      <c r="X38" s="24"/>
      <c r="Y38" s="24"/>
      <c r="Z38" s="24"/>
      <c r="AA38" s="24"/>
      <c r="AB38" s="24"/>
      <c r="AC38" s="24"/>
      <c r="AD38" s="24"/>
      <c r="AE38" s="24"/>
      <c r="AF38" s="23"/>
      <c r="AG38" s="8"/>
      <c r="AH38" s="8"/>
      <c r="AI38" s="8"/>
      <c r="AJ38" s="8"/>
      <c r="AK38" s="8"/>
    </row>
    <row r="39" spans="1:37" s="60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38"/>
      <c r="R39" s="1"/>
      <c r="S39" s="1"/>
      <c r="T39" s="24"/>
      <c r="U39" s="24"/>
      <c r="V39" s="58"/>
      <c r="W39" s="58"/>
      <c r="X39" s="24"/>
      <c r="Y39" s="24"/>
      <c r="Z39" s="24"/>
      <c r="AA39" s="24"/>
      <c r="AB39" s="24"/>
      <c r="AC39" s="24"/>
      <c r="AD39" s="24"/>
      <c r="AE39" s="24"/>
      <c r="AF39" s="23"/>
      <c r="AG39" s="8"/>
      <c r="AH39" s="8"/>
      <c r="AI39" s="8"/>
      <c r="AJ39" s="8"/>
      <c r="AK39" s="8"/>
    </row>
    <row r="40" spans="1:37" s="60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38"/>
      <c r="R40" s="1"/>
      <c r="S40" s="1"/>
      <c r="T40" s="24"/>
      <c r="U40" s="24"/>
      <c r="V40" s="58"/>
      <c r="W40" s="58"/>
      <c r="X40" s="24"/>
      <c r="Y40" s="24"/>
      <c r="Z40" s="24"/>
      <c r="AA40" s="24"/>
      <c r="AB40" s="24"/>
      <c r="AC40" s="24"/>
      <c r="AD40" s="24"/>
      <c r="AE40" s="24"/>
      <c r="AF40" s="23"/>
      <c r="AG40" s="8"/>
      <c r="AH40" s="8"/>
      <c r="AI40" s="8"/>
      <c r="AJ40" s="8"/>
      <c r="AK40" s="8"/>
    </row>
    <row r="41" spans="1:37" s="60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38"/>
      <c r="R41" s="1"/>
      <c r="S41" s="1"/>
      <c r="T41" s="24"/>
      <c r="U41" s="24"/>
      <c r="V41" s="58"/>
      <c r="W41" s="58"/>
      <c r="X41" s="24"/>
      <c r="Y41" s="24"/>
      <c r="Z41" s="24"/>
      <c r="AA41" s="24"/>
      <c r="AB41" s="24"/>
      <c r="AC41" s="24"/>
      <c r="AD41" s="24"/>
      <c r="AE41" s="24"/>
      <c r="AF41" s="23"/>
      <c r="AG41" s="8"/>
      <c r="AH41" s="8"/>
      <c r="AI41" s="8"/>
      <c r="AJ41" s="8"/>
      <c r="AK41" s="8"/>
    </row>
    <row r="42" spans="1:37" s="60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38"/>
      <c r="R42" s="1"/>
      <c r="S42" s="1"/>
      <c r="T42" s="24"/>
      <c r="U42" s="24"/>
      <c r="V42" s="58"/>
      <c r="W42" s="58"/>
      <c r="X42" s="24"/>
      <c r="Y42" s="24"/>
      <c r="Z42" s="24"/>
      <c r="AA42" s="24"/>
      <c r="AB42" s="24"/>
      <c r="AC42" s="24"/>
      <c r="AD42" s="24"/>
      <c r="AE42" s="24"/>
      <c r="AF42" s="23"/>
      <c r="AG42" s="8"/>
      <c r="AH42" s="8"/>
      <c r="AI42" s="8"/>
      <c r="AJ42" s="8"/>
      <c r="AK42" s="8"/>
    </row>
    <row r="43" spans="1:37" s="60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38"/>
      <c r="R43" s="1"/>
      <c r="S43" s="1"/>
      <c r="T43" s="24"/>
      <c r="U43" s="24"/>
      <c r="V43" s="58"/>
      <c r="W43" s="58"/>
      <c r="X43" s="24"/>
      <c r="Y43" s="24"/>
      <c r="Z43" s="24"/>
      <c r="AA43" s="24"/>
      <c r="AB43" s="24"/>
      <c r="AC43" s="24"/>
      <c r="AD43" s="24"/>
      <c r="AE43" s="24"/>
      <c r="AF43" s="23"/>
      <c r="AG43" s="8"/>
      <c r="AH43" s="8"/>
      <c r="AI43" s="8"/>
      <c r="AJ43" s="8"/>
      <c r="AK43" s="8"/>
    </row>
    <row r="44" spans="1:37" s="60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38"/>
      <c r="R44" s="1"/>
      <c r="S44" s="1"/>
      <c r="T44" s="24"/>
      <c r="U44" s="24"/>
      <c r="V44" s="58"/>
      <c r="W44" s="58"/>
      <c r="X44" s="24"/>
      <c r="Y44" s="24"/>
      <c r="Z44" s="24"/>
      <c r="AA44" s="24"/>
      <c r="AB44" s="24"/>
      <c r="AC44" s="24"/>
      <c r="AD44" s="24"/>
      <c r="AE44" s="24"/>
      <c r="AF44" s="23"/>
      <c r="AG44" s="8"/>
      <c r="AH44" s="8"/>
      <c r="AI44" s="8"/>
      <c r="AJ44" s="8"/>
      <c r="AK44" s="8"/>
    </row>
    <row r="45" spans="1:37" s="60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38"/>
      <c r="R45" s="1"/>
      <c r="S45" s="1"/>
      <c r="T45" s="24"/>
      <c r="U45" s="24"/>
      <c r="V45" s="58"/>
      <c r="W45" s="58"/>
      <c r="X45" s="24"/>
      <c r="Y45" s="24"/>
      <c r="Z45" s="24"/>
      <c r="AA45" s="24"/>
      <c r="AB45" s="24"/>
      <c r="AC45" s="24"/>
      <c r="AD45" s="24"/>
      <c r="AE45" s="24"/>
      <c r="AF45" s="23"/>
      <c r="AG45" s="8"/>
      <c r="AH45" s="8"/>
      <c r="AI45" s="8"/>
      <c r="AJ45" s="8"/>
      <c r="AK45" s="8"/>
    </row>
    <row r="46" spans="1:37" s="60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38"/>
      <c r="R46" s="1"/>
      <c r="S46" s="1"/>
      <c r="T46" s="24"/>
      <c r="U46" s="24"/>
      <c r="V46" s="58"/>
      <c r="W46" s="58"/>
      <c r="X46" s="24"/>
      <c r="Y46" s="24"/>
      <c r="Z46" s="24"/>
      <c r="AA46" s="24"/>
      <c r="AB46" s="24"/>
      <c r="AC46" s="24"/>
      <c r="AD46" s="24"/>
      <c r="AE46" s="24"/>
      <c r="AF46" s="23"/>
      <c r="AG46" s="8"/>
      <c r="AH46" s="8"/>
      <c r="AI46" s="8"/>
      <c r="AJ46" s="8"/>
      <c r="AK46" s="8"/>
    </row>
    <row r="47" spans="1:37" s="60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38"/>
      <c r="R47" s="1"/>
      <c r="S47" s="1"/>
      <c r="T47" s="24"/>
      <c r="U47" s="24"/>
      <c r="V47" s="58"/>
      <c r="W47" s="58"/>
      <c r="X47" s="24"/>
      <c r="Y47" s="24"/>
      <c r="Z47" s="24"/>
      <c r="AA47" s="24"/>
      <c r="AB47" s="24"/>
      <c r="AC47" s="24"/>
      <c r="AD47" s="24"/>
      <c r="AE47" s="24"/>
      <c r="AF47" s="23"/>
      <c r="AG47" s="8"/>
      <c r="AH47" s="8"/>
      <c r="AI47" s="8"/>
      <c r="AJ47" s="8"/>
      <c r="AK47" s="8"/>
    </row>
    <row r="48" spans="1:37" s="60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38"/>
      <c r="R48" s="1"/>
      <c r="S48" s="1"/>
      <c r="T48" s="24"/>
      <c r="U48" s="24"/>
      <c r="V48" s="58"/>
      <c r="W48" s="58"/>
      <c r="X48" s="24"/>
      <c r="Y48" s="24"/>
      <c r="Z48" s="24"/>
      <c r="AA48" s="24"/>
      <c r="AB48" s="24"/>
      <c r="AC48" s="24"/>
      <c r="AD48" s="24"/>
      <c r="AE48" s="24"/>
      <c r="AF48" s="23"/>
      <c r="AG48" s="8"/>
      <c r="AH48" s="8"/>
      <c r="AI48" s="8"/>
      <c r="AJ48" s="8"/>
      <c r="AK48" s="8"/>
    </row>
    <row r="49" spans="1:37" s="60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38"/>
      <c r="R49" s="1"/>
      <c r="S49" s="1"/>
      <c r="T49" s="24"/>
      <c r="U49" s="24"/>
      <c r="V49" s="58"/>
      <c r="W49" s="58"/>
      <c r="X49" s="24"/>
      <c r="Y49" s="24"/>
      <c r="Z49" s="24"/>
      <c r="AA49" s="24"/>
      <c r="AB49" s="24"/>
      <c r="AC49" s="24"/>
      <c r="AD49" s="24"/>
      <c r="AE49" s="24"/>
      <c r="AF49" s="23"/>
      <c r="AG49" s="8"/>
      <c r="AH49" s="8"/>
      <c r="AI49" s="8"/>
      <c r="AJ49" s="8"/>
      <c r="AK49" s="8"/>
    </row>
    <row r="50" spans="1:37" s="60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38"/>
      <c r="R50" s="1"/>
      <c r="S50" s="1"/>
      <c r="T50" s="24"/>
      <c r="U50" s="24"/>
      <c r="V50" s="58"/>
      <c r="W50" s="58"/>
      <c r="X50" s="24"/>
      <c r="Y50" s="24"/>
      <c r="Z50" s="24"/>
      <c r="AA50" s="24"/>
      <c r="AB50" s="24"/>
      <c r="AC50" s="24"/>
      <c r="AD50" s="24"/>
      <c r="AE50" s="24"/>
      <c r="AF50" s="23"/>
      <c r="AG50" s="8"/>
      <c r="AH50" s="8"/>
      <c r="AI50" s="8"/>
      <c r="AJ50" s="8"/>
      <c r="AK50" s="8"/>
    </row>
    <row r="51" spans="1:37" s="60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38"/>
      <c r="R51" s="1"/>
      <c r="S51" s="1"/>
      <c r="T51" s="24"/>
      <c r="U51" s="24"/>
      <c r="V51" s="58"/>
      <c r="W51" s="58"/>
      <c r="X51" s="24"/>
      <c r="Y51" s="24"/>
      <c r="Z51" s="24"/>
      <c r="AA51" s="24"/>
      <c r="AB51" s="24"/>
      <c r="AC51" s="24"/>
      <c r="AD51" s="24"/>
      <c r="AE51" s="24"/>
      <c r="AF51" s="23"/>
      <c r="AG51" s="8"/>
      <c r="AH51" s="8"/>
      <c r="AI51" s="8"/>
      <c r="AJ51" s="8"/>
      <c r="AK51" s="8"/>
    </row>
    <row r="52" spans="1:37" s="60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38"/>
      <c r="R52" s="1"/>
      <c r="S52" s="1"/>
      <c r="T52" s="24"/>
      <c r="U52" s="24"/>
      <c r="V52" s="58"/>
      <c r="W52" s="58"/>
      <c r="X52" s="24"/>
      <c r="Y52" s="24"/>
      <c r="Z52" s="24"/>
      <c r="AA52" s="24"/>
      <c r="AB52" s="24"/>
      <c r="AC52" s="24"/>
      <c r="AD52" s="24"/>
      <c r="AE52" s="24"/>
      <c r="AF52" s="23"/>
      <c r="AG52" s="8"/>
      <c r="AH52" s="8"/>
      <c r="AI52" s="8"/>
      <c r="AJ52" s="8"/>
      <c r="AK52" s="8"/>
    </row>
    <row r="53" spans="1:37" s="60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38"/>
      <c r="R53" s="1"/>
      <c r="S53" s="1"/>
      <c r="T53" s="24"/>
      <c r="U53" s="24"/>
      <c r="V53" s="58"/>
      <c r="W53" s="58"/>
      <c r="X53" s="24"/>
      <c r="Y53" s="24"/>
      <c r="Z53" s="24"/>
      <c r="AA53" s="24"/>
      <c r="AB53" s="24"/>
      <c r="AC53" s="24"/>
      <c r="AD53" s="24"/>
      <c r="AE53" s="24"/>
      <c r="AF53" s="23"/>
      <c r="AG53" s="8"/>
      <c r="AH53" s="8"/>
      <c r="AI53" s="8"/>
      <c r="AJ53" s="8"/>
      <c r="AK53" s="8"/>
    </row>
    <row r="54" spans="1:37" s="60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38"/>
      <c r="R54" s="1"/>
      <c r="S54" s="1"/>
      <c r="T54" s="24"/>
      <c r="U54" s="24"/>
      <c r="V54" s="58"/>
      <c r="W54" s="58"/>
      <c r="X54" s="24"/>
      <c r="Y54" s="24"/>
      <c r="Z54" s="24"/>
      <c r="AA54" s="24"/>
      <c r="AB54" s="24"/>
      <c r="AC54" s="24"/>
      <c r="AD54" s="24"/>
      <c r="AE54" s="24"/>
      <c r="AF54" s="23"/>
      <c r="AG54" s="8"/>
      <c r="AH54" s="8"/>
      <c r="AI54" s="8"/>
      <c r="AJ54" s="8"/>
      <c r="AK54" s="8"/>
    </row>
    <row r="55" spans="1:37" s="60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38"/>
      <c r="R55" s="1"/>
      <c r="S55" s="1"/>
      <c r="T55" s="24"/>
      <c r="U55" s="24"/>
      <c r="V55" s="58"/>
      <c r="W55" s="58"/>
      <c r="X55" s="24"/>
      <c r="Y55" s="24"/>
      <c r="Z55" s="24"/>
      <c r="AA55" s="24"/>
      <c r="AB55" s="24"/>
      <c r="AC55" s="24"/>
      <c r="AD55" s="24"/>
      <c r="AE55" s="24"/>
      <c r="AF55" s="23"/>
      <c r="AG55" s="8"/>
      <c r="AH55" s="8"/>
      <c r="AI55" s="8"/>
      <c r="AJ55" s="8"/>
      <c r="AK55" s="8"/>
    </row>
    <row r="56" spans="1:37" s="60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1"/>
      <c r="Q56" s="38"/>
      <c r="R56" s="1"/>
      <c r="S56" s="1"/>
      <c r="T56" s="24"/>
      <c r="U56" s="24"/>
      <c r="V56" s="58"/>
      <c r="W56" s="58"/>
      <c r="X56" s="24"/>
      <c r="Y56" s="24"/>
      <c r="Z56" s="24"/>
      <c r="AA56" s="24"/>
      <c r="AB56" s="24"/>
      <c r="AC56" s="24"/>
      <c r="AD56" s="24"/>
      <c r="AE56" s="24"/>
      <c r="AF56" s="23"/>
      <c r="AG56" s="8"/>
      <c r="AH56" s="8"/>
      <c r="AI56" s="8"/>
      <c r="AJ56" s="8"/>
      <c r="AK56" s="8"/>
    </row>
    <row r="57" spans="1:37" s="60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1"/>
      <c r="Q57" s="38"/>
      <c r="R57" s="1"/>
      <c r="S57" s="1"/>
      <c r="T57" s="24"/>
      <c r="U57" s="24"/>
      <c r="V57" s="58"/>
      <c r="W57" s="58"/>
      <c r="X57" s="24"/>
      <c r="Y57" s="24"/>
      <c r="Z57" s="24"/>
      <c r="AA57" s="24"/>
      <c r="AB57" s="24"/>
      <c r="AC57" s="24"/>
      <c r="AD57" s="24"/>
      <c r="AE57" s="24"/>
      <c r="AF57" s="23"/>
      <c r="AG57" s="8"/>
      <c r="AH57" s="8"/>
      <c r="AI57" s="8"/>
      <c r="AJ57" s="8"/>
      <c r="AK57" s="8"/>
    </row>
    <row r="58" spans="1:37" s="60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1"/>
      <c r="Q58" s="38"/>
      <c r="R58" s="1"/>
      <c r="S58" s="1"/>
      <c r="T58" s="24"/>
      <c r="U58" s="24"/>
      <c r="V58" s="58"/>
      <c r="W58" s="58"/>
      <c r="X58" s="24"/>
      <c r="Y58" s="24"/>
      <c r="Z58" s="24"/>
      <c r="AA58" s="24"/>
      <c r="AB58" s="24"/>
      <c r="AC58" s="24"/>
      <c r="AD58" s="24"/>
      <c r="AE58" s="24"/>
      <c r="AF58" s="23"/>
      <c r="AG58" s="8"/>
      <c r="AH58" s="8"/>
      <c r="AI58" s="8"/>
      <c r="AJ58" s="8"/>
      <c r="AK58" s="8"/>
    </row>
    <row r="59" spans="1:37" s="60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1"/>
      <c r="Q59" s="38"/>
      <c r="R59" s="1"/>
      <c r="S59" s="1"/>
      <c r="T59" s="24"/>
      <c r="U59" s="24"/>
      <c r="V59" s="58"/>
      <c r="W59" s="58"/>
      <c r="X59" s="24"/>
      <c r="Y59" s="24"/>
      <c r="Z59" s="24"/>
      <c r="AA59" s="24"/>
      <c r="AB59" s="24"/>
      <c r="AC59" s="24"/>
      <c r="AD59" s="24"/>
      <c r="AE59" s="24"/>
      <c r="AF59" s="23"/>
      <c r="AG59" s="8"/>
      <c r="AH59" s="8"/>
      <c r="AI59" s="8"/>
      <c r="AJ59" s="8"/>
      <c r="AK59" s="8"/>
    </row>
    <row r="60" spans="1:37" s="60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1"/>
      <c r="Q60" s="38"/>
      <c r="R60" s="1"/>
      <c r="S60" s="1"/>
      <c r="T60" s="24"/>
      <c r="U60" s="24"/>
      <c r="V60" s="58"/>
      <c r="W60" s="58"/>
      <c r="X60" s="24"/>
      <c r="Y60" s="24"/>
      <c r="Z60" s="24"/>
      <c r="AA60" s="24"/>
      <c r="AB60" s="24"/>
      <c r="AC60" s="24"/>
      <c r="AD60" s="24"/>
      <c r="AE60" s="24"/>
      <c r="AF60" s="23"/>
      <c r="AG60" s="8"/>
      <c r="AH60" s="8"/>
      <c r="AI60" s="8"/>
      <c r="AJ60" s="8"/>
      <c r="AK60" s="8"/>
    </row>
    <row r="61" spans="1:37" s="60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1"/>
      <c r="Q61" s="38"/>
      <c r="R61" s="1"/>
      <c r="S61" s="1"/>
      <c r="T61" s="24"/>
      <c r="U61" s="24"/>
      <c r="V61" s="58"/>
      <c r="W61" s="58"/>
      <c r="X61" s="24"/>
      <c r="Y61" s="24"/>
      <c r="Z61" s="24"/>
      <c r="AA61" s="24"/>
      <c r="AB61" s="24"/>
      <c r="AC61" s="24"/>
      <c r="AD61" s="24"/>
      <c r="AE61" s="24"/>
      <c r="AF61" s="23"/>
      <c r="AG61" s="8"/>
      <c r="AH61" s="8"/>
      <c r="AI61" s="8"/>
      <c r="AJ61" s="8"/>
      <c r="AK61" s="8"/>
    </row>
    <row r="62" spans="1:37" s="60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1"/>
      <c r="Q62" s="38"/>
      <c r="R62" s="1"/>
      <c r="S62" s="1"/>
      <c r="T62" s="24"/>
      <c r="U62" s="24"/>
      <c r="V62" s="58"/>
      <c r="W62" s="58"/>
      <c r="X62" s="24"/>
      <c r="Y62" s="24"/>
      <c r="Z62" s="24"/>
      <c r="AA62" s="24"/>
      <c r="AB62" s="24"/>
      <c r="AC62" s="24"/>
      <c r="AD62" s="24"/>
      <c r="AE62" s="24"/>
      <c r="AF62" s="23"/>
      <c r="AG62" s="8"/>
      <c r="AH62" s="8"/>
      <c r="AI62" s="8"/>
      <c r="AJ62" s="8"/>
      <c r="AK62" s="8"/>
    </row>
    <row r="63" spans="1:37" s="60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1"/>
      <c r="Q63" s="38"/>
      <c r="R63" s="1"/>
      <c r="S63" s="1"/>
      <c r="T63" s="24"/>
      <c r="U63" s="24"/>
      <c r="V63" s="58"/>
      <c r="W63" s="58"/>
      <c r="X63" s="24"/>
      <c r="Y63" s="24"/>
      <c r="Z63" s="24"/>
      <c r="AA63" s="24"/>
      <c r="AB63" s="24"/>
      <c r="AC63" s="24"/>
      <c r="AD63" s="24"/>
      <c r="AE63" s="24"/>
      <c r="AF63" s="23"/>
      <c r="AG63" s="8"/>
      <c r="AH63" s="8"/>
      <c r="AI63" s="8"/>
      <c r="AJ63" s="8"/>
      <c r="AK63" s="8"/>
    </row>
    <row r="64" spans="1:37" s="60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1"/>
      <c r="Q64" s="38"/>
      <c r="R64" s="1"/>
      <c r="S64" s="1"/>
      <c r="T64" s="24"/>
      <c r="U64" s="24"/>
      <c r="V64" s="58"/>
      <c r="W64" s="58"/>
      <c r="X64" s="24"/>
      <c r="Y64" s="24"/>
      <c r="Z64" s="24"/>
      <c r="AA64" s="24"/>
      <c r="AB64" s="24"/>
      <c r="AC64" s="24"/>
      <c r="AD64" s="24"/>
      <c r="AE64" s="24"/>
      <c r="AF64" s="23"/>
      <c r="AG64" s="8"/>
      <c r="AH64" s="8"/>
      <c r="AI64" s="8"/>
      <c r="AJ64" s="8"/>
      <c r="AK64" s="8"/>
    </row>
    <row r="65" spans="1:37" s="60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1"/>
      <c r="Q65" s="38"/>
      <c r="R65" s="1"/>
      <c r="S65" s="1"/>
      <c r="T65" s="24"/>
      <c r="U65" s="24"/>
      <c r="V65" s="58"/>
      <c r="W65" s="58"/>
      <c r="X65" s="24"/>
      <c r="Y65" s="24"/>
      <c r="Z65" s="24"/>
      <c r="AA65" s="24"/>
      <c r="AB65" s="24"/>
      <c r="AC65" s="24"/>
      <c r="AD65" s="24"/>
      <c r="AE65" s="24"/>
      <c r="AF65" s="23"/>
      <c r="AG65" s="8"/>
      <c r="AH65" s="8"/>
      <c r="AI65" s="8"/>
      <c r="AJ65" s="8"/>
      <c r="AK65" s="8"/>
    </row>
    <row r="66" spans="1:37" s="60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1"/>
      <c r="Q66" s="38"/>
      <c r="R66" s="1"/>
      <c r="S66" s="1"/>
      <c r="T66" s="24"/>
      <c r="U66" s="24"/>
      <c r="V66" s="58"/>
      <c r="W66" s="58"/>
      <c r="X66" s="24"/>
      <c r="Y66" s="24"/>
      <c r="Z66" s="24"/>
      <c r="AA66" s="24"/>
      <c r="AB66" s="24"/>
      <c r="AC66" s="24"/>
      <c r="AD66" s="24"/>
      <c r="AE66" s="24"/>
      <c r="AF66" s="23"/>
      <c r="AG66" s="8"/>
      <c r="AH66" s="8"/>
      <c r="AI66" s="8"/>
      <c r="AJ66" s="8"/>
      <c r="AK66" s="8"/>
    </row>
    <row r="67" spans="1:37" s="60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1"/>
      <c r="Q67" s="38"/>
      <c r="R67" s="1"/>
      <c r="S67" s="1"/>
      <c r="T67" s="24"/>
      <c r="U67" s="24"/>
      <c r="V67" s="58"/>
      <c r="W67" s="58"/>
      <c r="X67" s="24"/>
      <c r="Y67" s="24"/>
      <c r="Z67" s="24"/>
      <c r="AA67" s="24"/>
      <c r="AB67" s="24"/>
      <c r="AC67" s="24"/>
      <c r="AD67" s="24"/>
      <c r="AE67" s="24"/>
      <c r="AF67" s="23"/>
      <c r="AG67" s="8"/>
      <c r="AH67" s="8"/>
      <c r="AI67" s="8"/>
      <c r="AJ67" s="8"/>
      <c r="AK67" s="8"/>
    </row>
    <row r="68" spans="1:37" s="60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1"/>
      <c r="Q68" s="38"/>
      <c r="R68" s="1"/>
      <c r="S68" s="1"/>
      <c r="T68" s="24"/>
      <c r="U68" s="24"/>
      <c r="V68" s="58"/>
      <c r="W68" s="58"/>
      <c r="X68" s="24"/>
      <c r="Y68" s="24"/>
      <c r="Z68" s="24"/>
      <c r="AA68" s="24"/>
      <c r="AB68" s="24"/>
      <c r="AC68" s="24"/>
      <c r="AD68" s="24"/>
      <c r="AE68" s="24"/>
      <c r="AF68" s="23"/>
      <c r="AG68" s="8"/>
      <c r="AH68" s="8"/>
      <c r="AI68" s="8"/>
      <c r="AJ68" s="8"/>
      <c r="AK68" s="8"/>
    </row>
    <row r="69" spans="1:37" s="60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1"/>
      <c r="Q69" s="38"/>
      <c r="R69" s="1"/>
      <c r="S69" s="1"/>
      <c r="T69" s="24"/>
      <c r="U69" s="24"/>
      <c r="V69" s="58"/>
      <c r="W69" s="58"/>
      <c r="X69" s="24"/>
      <c r="Y69" s="24"/>
      <c r="Z69" s="24"/>
      <c r="AA69" s="24"/>
      <c r="AB69" s="24"/>
      <c r="AC69" s="24"/>
      <c r="AD69" s="24"/>
      <c r="AE69" s="24"/>
      <c r="AF69" s="23"/>
      <c r="AG69" s="8"/>
      <c r="AH69" s="8"/>
      <c r="AI69" s="8"/>
      <c r="AJ69" s="8"/>
      <c r="AK69" s="8"/>
    </row>
  </sheetData>
  <sortState ref="B10:Q11">
    <sortCondition ref="B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2020-09-21T22:33:24Z</dcterms:modified>
</cp:coreProperties>
</file>