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3" i="5" l="1"/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J20" i="5" s="1"/>
  <c r="F19" i="5"/>
  <c r="L19" i="5" s="1"/>
  <c r="H19" i="5"/>
  <c r="N19" i="5" s="1"/>
  <c r="O20" i="5"/>
  <c r="O19" i="5"/>
  <c r="J19" i="5"/>
  <c r="M19" i="5"/>
  <c r="AF14" i="5"/>
  <c r="H20" i="5" l="1"/>
  <c r="M20" i="5" s="1"/>
  <c r="F20" i="5"/>
  <c r="L20" i="5" l="1"/>
  <c r="N20" i="5"/>
</calcChain>
</file>

<file path=xl/sharedStrings.xml><?xml version="1.0" encoding="utf-8"?>
<sst xmlns="http://schemas.openxmlformats.org/spreadsheetml/2006/main" count="92" uniqueCount="40">
  <si>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</si>
  <si>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</si>
  <si>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</si>
  <si>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</si>
  <si>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</si>
  <si>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</si>
  <si>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</si>
  <si>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</si>
  <si>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</si>
  <si>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</si>
  <si>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</si>
  <si>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</si>
  <si>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</si>
  <si>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</si>
  <si>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</si>
  <si>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</si>
  <si>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</si>
  <si>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</si>
  <si>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</si>
  <si>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</si>
  <si>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</si>
  <si>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</si>
  <si>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</si>
  <si>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</si>
  <si>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EuVe = Eurajoen Veikot  (1932)</t>
  </si>
  <si>
    <t>KäKa = Kärsämäen Kataja  (1933)</t>
  </si>
  <si>
    <t>Simo Rehunen</t>
  </si>
  <si>
    <t>5.</t>
  </si>
  <si>
    <t>Paukku</t>
  </si>
  <si>
    <t>4.</t>
  </si>
  <si>
    <t>1.</t>
  </si>
  <si>
    <t>9.</t>
  </si>
  <si>
    <t>2.</t>
  </si>
  <si>
    <t>7.</t>
  </si>
  <si>
    <t>KöLa</t>
  </si>
  <si>
    <t>8.</t>
  </si>
  <si>
    <t>EuVe</t>
  </si>
  <si>
    <t>6.</t>
  </si>
  <si>
    <t>23.10.1982   Heinolan mlk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</si>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</sst>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16</v>
      </c>
      <c r="AB4" s="12">
        <v>0</v>
      </c>
      <c r="AC4" s="12">
        <v>3</v>
      </c>
      <c r="AD4" s="12">
        <v>17</v>
      </c>
      <c r="AE4" s="12">
        <v>53</v>
      </c>
      <c r="AF4" s="67">
        <v>0.71619999999999995</v>
      </c>
      <c r="AG4" s="68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29</v>
      </c>
      <c r="Z5" s="1" t="s">
        <v>28</v>
      </c>
      <c r="AA5" s="12">
        <v>15</v>
      </c>
      <c r="AB5" s="12">
        <v>3</v>
      </c>
      <c r="AC5" s="12">
        <v>2</v>
      </c>
      <c r="AD5" s="12">
        <v>42</v>
      </c>
      <c r="AE5" s="12">
        <v>79</v>
      </c>
      <c r="AF5" s="67">
        <v>0.73829999999999996</v>
      </c>
      <c r="AG5" s="68">
        <v>107</v>
      </c>
      <c r="AH5" s="7"/>
      <c r="AI5" s="12" t="s">
        <v>30</v>
      </c>
      <c r="AJ5" s="7" t="s">
        <v>31</v>
      </c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32</v>
      </c>
      <c r="Z6" s="1" t="s">
        <v>28</v>
      </c>
      <c r="AA6" s="12">
        <v>13</v>
      </c>
      <c r="AB6" s="12">
        <v>0</v>
      </c>
      <c r="AC6" s="12">
        <v>1</v>
      </c>
      <c r="AD6" s="12">
        <v>27</v>
      </c>
      <c r="AE6" s="12">
        <v>47</v>
      </c>
      <c r="AF6" s="67">
        <v>0.7833</v>
      </c>
      <c r="AG6" s="68">
        <v>60</v>
      </c>
      <c r="AH6" s="7"/>
      <c r="AI6" s="7" t="s">
        <v>33</v>
      </c>
      <c r="AJ6" s="7"/>
      <c r="AK6" s="7"/>
      <c r="AL6" s="10"/>
      <c r="AM6" s="12">
        <v>4</v>
      </c>
      <c r="AN6" s="12">
        <v>0</v>
      </c>
      <c r="AO6" s="12">
        <v>0</v>
      </c>
      <c r="AP6" s="12">
        <v>3</v>
      </c>
      <c r="AQ6" s="12">
        <v>15</v>
      </c>
      <c r="AR6" s="65">
        <v>0.6</v>
      </c>
      <c r="AS6" s="69">
        <v>25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32</v>
      </c>
      <c r="Z7" s="1" t="s">
        <v>34</v>
      </c>
      <c r="AA7" s="12">
        <v>16</v>
      </c>
      <c r="AB7" s="12">
        <v>0</v>
      </c>
      <c r="AC7" s="12">
        <v>2</v>
      </c>
      <c r="AD7" s="12">
        <v>34</v>
      </c>
      <c r="AE7" s="12">
        <v>73</v>
      </c>
      <c r="AF7" s="67">
        <v>0.75249999999999995</v>
      </c>
      <c r="AG7" s="68">
        <v>97</v>
      </c>
      <c r="AH7" s="7"/>
      <c r="AI7" s="7" t="s">
        <v>35</v>
      </c>
      <c r="AJ7" s="7"/>
      <c r="AK7" s="7"/>
      <c r="AL7" s="10"/>
      <c r="AM7" s="12">
        <v>4</v>
      </c>
      <c r="AN7" s="12">
        <v>1</v>
      </c>
      <c r="AO7" s="12">
        <v>0</v>
      </c>
      <c r="AP7" s="12">
        <v>6</v>
      </c>
      <c r="AQ7" s="12">
        <v>15</v>
      </c>
      <c r="AR7" s="65">
        <v>0.71419999999999995</v>
      </c>
      <c r="AS7" s="69">
        <v>21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31</v>
      </c>
      <c r="Z9" s="1" t="s">
        <v>34</v>
      </c>
      <c r="AA9" s="12">
        <v>4</v>
      </c>
      <c r="AB9" s="12">
        <v>0</v>
      </c>
      <c r="AC9" s="12">
        <v>0</v>
      </c>
      <c r="AD9" s="12">
        <v>9</v>
      </c>
      <c r="AE9" s="12">
        <v>24</v>
      </c>
      <c r="AF9" s="67">
        <v>0.77410000000000001</v>
      </c>
      <c r="AG9" s="68">
        <v>31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3</v>
      </c>
      <c r="AQ9" s="12">
        <v>8</v>
      </c>
      <c r="AR9" s="65">
        <v>0.66659999999999997</v>
      </c>
      <c r="AS9" s="69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2016</v>
      </c>
      <c r="Y11" s="12" t="s">
        <v>35</v>
      </c>
      <c r="Z11" s="1" t="s">
        <v>36</v>
      </c>
      <c r="AA11" s="12">
        <v>16</v>
      </c>
      <c r="AB11" s="12">
        <v>0</v>
      </c>
      <c r="AC11" s="12">
        <v>7</v>
      </c>
      <c r="AD11" s="12">
        <v>20</v>
      </c>
      <c r="AE11" s="12">
        <v>69</v>
      </c>
      <c r="AF11" s="67">
        <v>0.72629999999999995</v>
      </c>
      <c r="AG11" s="68">
        <v>95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2017</v>
      </c>
      <c r="Y12" s="12" t="s">
        <v>27</v>
      </c>
      <c r="Z12" s="1" t="s">
        <v>36</v>
      </c>
      <c r="AA12" s="12">
        <v>16</v>
      </c>
      <c r="AB12" s="12">
        <v>0</v>
      </c>
      <c r="AC12" s="12">
        <v>0</v>
      </c>
      <c r="AD12" s="12">
        <v>27</v>
      </c>
      <c r="AE12" s="12">
        <v>79</v>
      </c>
      <c r="AF12" s="67">
        <v>0.70530000000000004</v>
      </c>
      <c r="AG12" s="68">
        <v>112</v>
      </c>
      <c r="AH12" s="7"/>
      <c r="AI12" s="7" t="s">
        <v>33</v>
      </c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2018</v>
      </c>
      <c r="Y13" s="12" t="s">
        <v>35</v>
      </c>
      <c r="Z13" s="1" t="s">
        <v>36</v>
      </c>
      <c r="AA13" s="12">
        <v>14</v>
      </c>
      <c r="AB13" s="12">
        <v>1</v>
      </c>
      <c r="AC13" s="12">
        <v>1</v>
      </c>
      <c r="AD13" s="12">
        <v>25</v>
      </c>
      <c r="AE13" s="12">
        <v>79</v>
      </c>
      <c r="AF13" s="67">
        <v>0.69289999999999996</v>
      </c>
      <c r="AG13" s="68">
        <f>PRODUCT(AE13/AF13)</f>
        <v>114.01356617116468</v>
      </c>
      <c r="AH13" s="7"/>
      <c r="AI13" s="7" t="s">
        <v>37</v>
      </c>
      <c r="AJ13" s="7"/>
      <c r="AK13" s="7" t="s">
        <v>37</v>
      </c>
      <c r="AL13" s="10"/>
      <c r="AM13" s="1"/>
      <c r="AN13" s="1"/>
      <c r="AO13" s="1"/>
      <c r="AP13" s="1"/>
      <c r="AQ13" s="1"/>
      <c r="AR13" s="52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110</v>
      </c>
      <c r="AB14" s="36">
        <f>SUM(AB4:AB13)</f>
        <v>4</v>
      </c>
      <c r="AC14" s="36">
        <f>SUM(AC4:AC13)</f>
        <v>16</v>
      </c>
      <c r="AD14" s="36">
        <f>SUM(AD4:AD13)</f>
        <v>201</v>
      </c>
      <c r="AE14" s="36">
        <f>SUM(AE4:AE13)</f>
        <v>503</v>
      </c>
      <c r="AF14" s="37">
        <f>PRODUCT(AE14/AG14)</f>
        <v>0.72897117485835905</v>
      </c>
      <c r="AG14" s="21">
        <f>SUM(AG4:AG13)</f>
        <v>690.01356617116471</v>
      </c>
      <c r="AH14" s="18"/>
      <c r="AI14" s="29"/>
      <c r="AJ14" s="41"/>
      <c r="AK14" s="42"/>
      <c r="AL14" s="10"/>
      <c r="AM14" s="36">
        <f>SUM(AM4:AM13)</f>
        <v>9</v>
      </c>
      <c r="AN14" s="36">
        <f>SUM(AN4:AN13)</f>
        <v>1</v>
      </c>
      <c r="AO14" s="36">
        <f>SUM(AO4:AO13)</f>
        <v>0</v>
      </c>
      <c r="AP14" s="36">
        <f>SUM(AP4:AP13)</f>
        <v>12</v>
      </c>
      <c r="AQ14" s="36">
        <f>SUM(AQ4:AQ13)</f>
        <v>38</v>
      </c>
      <c r="AR14" s="37">
        <f>PRODUCT(AQ14/AS14)</f>
        <v>0.65517241379310343</v>
      </c>
      <c r="AS14" s="39">
        <f>SUM(AS4:AS13)</f>
        <v>58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39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119</v>
      </c>
      <c r="F19" s="47">
        <f>PRODUCT(AB14+AN14)</f>
        <v>5</v>
      </c>
      <c r="G19" s="47">
        <f>PRODUCT(AC14+AO14)</f>
        <v>16</v>
      </c>
      <c r="H19" s="47">
        <f>PRODUCT(AD14+AP14)</f>
        <v>213</v>
      </c>
      <c r="I19" s="47">
        <f>PRODUCT(AE14+AQ14)</f>
        <v>541</v>
      </c>
      <c r="J19" s="60">
        <f>PRODUCT(I19/K19)</f>
        <v>0.72324891481474185</v>
      </c>
      <c r="K19" s="10">
        <f>PRODUCT(AG14+AS14)</f>
        <v>748.01356617116471</v>
      </c>
      <c r="L19" s="53">
        <f>PRODUCT((F19+G19)/E19)</f>
        <v>0.17647058823529413</v>
      </c>
      <c r="M19" s="53">
        <f>PRODUCT(H19/E19)</f>
        <v>1.7899159663865547</v>
      </c>
      <c r="N19" s="53">
        <f>PRODUCT((F19+G19+H19)/E19)</f>
        <v>1.9663865546218486</v>
      </c>
      <c r="O19" s="53">
        <f>PRODUCT(I19/E19)</f>
        <v>4.5462184873949578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119</v>
      </c>
      <c r="F20" s="47">
        <f t="shared" ref="F20:I20" si="0">SUM(F17:F19)</f>
        <v>5</v>
      </c>
      <c r="G20" s="47">
        <f t="shared" si="0"/>
        <v>16</v>
      </c>
      <c r="H20" s="47">
        <f t="shared" si="0"/>
        <v>213</v>
      </c>
      <c r="I20" s="47">
        <f t="shared" si="0"/>
        <v>541</v>
      </c>
      <c r="J20" s="60">
        <f>PRODUCT(I20/K20)</f>
        <v>0.72324891481474185</v>
      </c>
      <c r="K20" s="16">
        <f>SUM(K17:K19)</f>
        <v>748.01356617116471</v>
      </c>
      <c r="L20" s="53">
        <f>PRODUCT((F20+G20)/E20)</f>
        <v>0.17647058823529413</v>
      </c>
      <c r="M20" s="53">
        <f>PRODUCT(H20/E20)</f>
        <v>1.7899159663865547</v>
      </c>
      <c r="N20" s="53">
        <f>PRODUCT((F20+G20+H20)/E20)</f>
        <v>1.9663865546218486</v>
      </c>
      <c r="O20" s="53">
        <f>PRODUCT(I20/E20)</f>
        <v>4.5462184873949578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  <row r="217" spans="12:38" ht="14.25" x14ac:dyDescent="0.2">
      <c r="L217"/>
      <c r="M217"/>
      <c r="N217"/>
      <c r="O217"/>
      <c r="P217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/>
      <c r="AL217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2018-11-17T15:20:24Z</dcterms:modified>
</cp:coreProperties>
</file>