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O11" i="1"/>
  <c r="O10" i="1"/>
  <c r="O9" i="1"/>
  <c r="M9" i="1"/>
  <c r="O8" i="1"/>
  <c r="M8" i="1"/>
  <c r="O7" i="1"/>
  <c r="M7" i="1"/>
  <c r="O6" i="1"/>
  <c r="O12" i="1" s="1"/>
  <c r="M6" i="1"/>
  <c r="M5" i="1"/>
  <c r="M4" i="1"/>
  <c r="M12" i="1" s="1"/>
  <c r="O16" i="1" l="1"/>
  <c r="O19" i="1" s="1"/>
  <c r="N19" i="1" s="1"/>
  <c r="N12" i="1"/>
  <c r="N16" i="1" s="1"/>
  <c r="F19" i="1"/>
  <c r="K19" i="1" s="1"/>
  <c r="K16" i="1"/>
  <c r="L16" i="1"/>
  <c r="H19" i="1"/>
  <c r="L19" i="1" s="1"/>
  <c r="I19" i="1"/>
  <c r="M19" i="1" s="1"/>
  <c r="M16" i="1"/>
  <c r="D13" i="1"/>
</calcChain>
</file>

<file path=xl/sharedStrings.xml><?xml version="1.0" encoding="utf-8"?>
<sst xmlns="http://schemas.openxmlformats.org/spreadsheetml/2006/main" count="127" uniqueCount="78">
  <si>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</si>
  <si>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</si>
  <si>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</si>
  <si>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</si>
  <si>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</si>
  <si>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</si>
  <si>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</si>
  <si>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</si>
  <si>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</si>
  <si>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</si>
  <si>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</si>
  <si>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</si>
  <si>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</si>
  <si>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</si>
  <si>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</si>
  <si>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</si>
  <si>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</si>
  <si>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</si>
  <si>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</si>
  <si>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</si>
  <si>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</si>
  <si>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</si>
  <si>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</si>
  <si>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</si>
  <si>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</si>
  <si>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</si>
  <si>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</si>
  <si>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</si>
  <si>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</si>
  <si>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</si>
  <si>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</si>
  <si>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</si>
  <si>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</si>
  <si>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</si>
  <si>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</si>
  <si>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</si>
  <si>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</si>
  <si>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</si>
  <si>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</si>
  <si>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</si>
  <si>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Leena Renko</t>
  </si>
  <si>
    <t>7.</t>
  </si>
  <si>
    <t>Kiri</t>
  </si>
  <si>
    <t>----</t>
  </si>
  <si>
    <t>1.</t>
  </si>
  <si>
    <t>play off</t>
  </si>
  <si>
    <t>4.</t>
  </si>
  <si>
    <t>5.</t>
  </si>
  <si>
    <t>6.</t>
  </si>
  <si>
    <t>3.</t>
  </si>
  <si>
    <t>12.2.1972</t>
  </si>
  <si>
    <t>Kiri = Jyväskylän Kiri  (1930)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</si>
  <si>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</si>
  <si>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</si>
  <si>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</si>
  <si>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</si>
  <si>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</si>
  <si>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</si>
  <si>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</si>
  <si>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</si>
  <si>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</si>
  <si>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</si>
  <si>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</si>
  <si>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</si>
  <si>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</si>
  <si>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</si>
  <si>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1988  Kerava</t>
  </si>
  <si>
    <t xml:space="preserve">  2-7</t>
  </si>
  <si>
    <t>Itä</t>
  </si>
  <si>
    <t>Petri Kaijansinkko</t>
  </si>
  <si>
    <t>06.07. 1989  Kemi</t>
  </si>
  <si>
    <t>11-6</t>
  </si>
  <si>
    <t>Riitta Jalonen</t>
  </si>
  <si>
    <t>1000</t>
  </si>
  <si>
    <t>3k</t>
  </si>
  <si>
    <t>3/6</t>
  </si>
  <si>
    <t>1/2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</si>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</sst>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40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41</v>
      </c>
      <c r="D4" s="29" t="s">
        <v>42</v>
      </c>
      <c r="E4" s="27">
        <v>12</v>
      </c>
      <c r="F4" s="27">
        <v>2</v>
      </c>
      <c r="G4" s="27">
        <v>14</v>
      </c>
      <c r="H4" s="27">
        <v>4</v>
      </c>
      <c r="I4" s="27">
        <v>31</v>
      </c>
      <c r="J4" s="27">
        <v>2</v>
      </c>
      <c r="K4" s="27">
        <v>5</v>
      </c>
      <c r="L4" s="27">
        <v>8</v>
      </c>
      <c r="M4" s="27">
        <f>PRODUCT(F4+G4)</f>
        <v>16</v>
      </c>
      <c r="N4" s="78" t="s">
        <v>43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1989</v>
      </c>
      <c r="C5" s="27" t="s">
        <v>44</v>
      </c>
      <c r="D5" s="29" t="s">
        <v>42</v>
      </c>
      <c r="E5" s="27">
        <v>3</v>
      </c>
      <c r="F5" s="27">
        <v>0</v>
      </c>
      <c r="G5" s="27">
        <v>1</v>
      </c>
      <c r="H5" s="27">
        <v>0</v>
      </c>
      <c r="I5" s="27">
        <v>1</v>
      </c>
      <c r="J5" s="27">
        <v>0</v>
      </c>
      <c r="K5" s="27">
        <v>0</v>
      </c>
      <c r="L5" s="27">
        <v>0</v>
      </c>
      <c r="M5" s="27">
        <f>PRODUCT(F5+G5)</f>
        <v>1</v>
      </c>
      <c r="N5" s="78" t="s">
        <v>43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>
        <v>1</v>
      </c>
      <c r="AD5" s="27"/>
      <c r="AE5" s="27"/>
      <c r="AF5" s="14" t="s">
        <v>45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1990</v>
      </c>
      <c r="C6" s="27" t="s">
        <v>46</v>
      </c>
      <c r="D6" s="29" t="s">
        <v>42</v>
      </c>
      <c r="E6" s="27">
        <v>21</v>
      </c>
      <c r="F6" s="27">
        <v>1</v>
      </c>
      <c r="G6" s="27">
        <v>34</v>
      </c>
      <c r="H6" s="27">
        <v>13</v>
      </c>
      <c r="I6" s="27">
        <v>80</v>
      </c>
      <c r="J6" s="27">
        <v>10</v>
      </c>
      <c r="K6" s="27">
        <v>13</v>
      </c>
      <c r="L6" s="27">
        <v>22</v>
      </c>
      <c r="M6" s="27">
        <f>SUM(F6+G6)</f>
        <v>35</v>
      </c>
      <c r="N6" s="79">
        <v>0.62</v>
      </c>
      <c r="O6" s="37">
        <f t="shared" ref="O6:O11" si="0">PRODUCT(I6/N6)</f>
        <v>129.03225806451613</v>
      </c>
      <c r="P6" s="80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45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1991</v>
      </c>
      <c r="C7" s="27" t="s">
        <v>47</v>
      </c>
      <c r="D7" s="29" t="s">
        <v>42</v>
      </c>
      <c r="E7" s="27">
        <v>21</v>
      </c>
      <c r="F7" s="27">
        <v>2</v>
      </c>
      <c r="G7" s="27">
        <v>16</v>
      </c>
      <c r="H7" s="27">
        <v>9</v>
      </c>
      <c r="I7" s="27">
        <v>48</v>
      </c>
      <c r="J7" s="27">
        <v>5</v>
      </c>
      <c r="K7" s="27">
        <v>7</v>
      </c>
      <c r="L7" s="27">
        <v>18</v>
      </c>
      <c r="M7" s="27">
        <f>SUM(F7+G7)</f>
        <v>18</v>
      </c>
      <c r="N7" s="79">
        <v>0.53900000000000003</v>
      </c>
      <c r="O7" s="37">
        <f t="shared" si="0"/>
        <v>89.053803339517614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45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1992</v>
      </c>
      <c r="C8" s="27" t="s">
        <v>48</v>
      </c>
      <c r="D8" s="29" t="s">
        <v>42</v>
      </c>
      <c r="E8" s="27">
        <v>20</v>
      </c>
      <c r="F8" s="27">
        <v>3</v>
      </c>
      <c r="G8" s="27">
        <v>32</v>
      </c>
      <c r="H8" s="27">
        <v>15</v>
      </c>
      <c r="I8" s="27">
        <v>87</v>
      </c>
      <c r="J8" s="27">
        <v>13</v>
      </c>
      <c r="K8" s="27">
        <v>9</v>
      </c>
      <c r="L8" s="27">
        <v>30</v>
      </c>
      <c r="M8" s="27">
        <f>SUM(F8+G8)</f>
        <v>35</v>
      </c>
      <c r="N8" s="79">
        <v>0.56100000000000005</v>
      </c>
      <c r="O8" s="37">
        <f t="shared" si="0"/>
        <v>155.0802139037433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45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1993</v>
      </c>
      <c r="C9" s="27" t="s">
        <v>47</v>
      </c>
      <c r="D9" s="29" t="s">
        <v>42</v>
      </c>
      <c r="E9" s="27">
        <v>22</v>
      </c>
      <c r="F9" s="27">
        <v>0</v>
      </c>
      <c r="G9" s="27">
        <v>25</v>
      </c>
      <c r="H9" s="27">
        <v>4</v>
      </c>
      <c r="I9" s="27">
        <v>49</v>
      </c>
      <c r="J9" s="27">
        <v>3</v>
      </c>
      <c r="K9" s="27">
        <v>5</v>
      </c>
      <c r="L9" s="27">
        <v>16</v>
      </c>
      <c r="M9" s="27">
        <f>SUM(F9+G9)</f>
        <v>25</v>
      </c>
      <c r="N9" s="79">
        <v>0.40200000000000002</v>
      </c>
      <c r="O9" s="37">
        <f t="shared" si="0"/>
        <v>121.89054726368158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45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49</v>
      </c>
      <c r="D10" s="29" t="s">
        <v>42</v>
      </c>
      <c r="E10" s="27">
        <v>20</v>
      </c>
      <c r="F10" s="27">
        <v>1</v>
      </c>
      <c r="G10" s="27">
        <v>12</v>
      </c>
      <c r="H10" s="27">
        <v>6</v>
      </c>
      <c r="I10" s="27">
        <v>40</v>
      </c>
      <c r="J10" s="27">
        <v>11</v>
      </c>
      <c r="K10" s="27">
        <v>5</v>
      </c>
      <c r="L10" s="27">
        <v>11</v>
      </c>
      <c r="M10" s="27">
        <v>13</v>
      </c>
      <c r="N10" s="30">
        <v>0.44</v>
      </c>
      <c r="O10" s="37">
        <f t="shared" si="0"/>
        <v>90.909090909090907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>
        <v>1</v>
      </c>
      <c r="AF10" s="14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44</v>
      </c>
      <c r="D11" s="29" t="s">
        <v>42</v>
      </c>
      <c r="E11" s="27">
        <v>21</v>
      </c>
      <c r="F11" s="27">
        <v>2</v>
      </c>
      <c r="G11" s="27">
        <v>17</v>
      </c>
      <c r="H11" s="27">
        <v>18</v>
      </c>
      <c r="I11" s="27">
        <v>68</v>
      </c>
      <c r="J11" s="27">
        <v>10</v>
      </c>
      <c r="K11" s="27">
        <v>21</v>
      </c>
      <c r="L11" s="27">
        <v>18</v>
      </c>
      <c r="M11" s="27">
        <v>19</v>
      </c>
      <c r="N11" s="30">
        <v>0.436</v>
      </c>
      <c r="O11" s="37">
        <f t="shared" si="0"/>
        <v>155.96330275229357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>
        <v>1</v>
      </c>
      <c r="AD11" s="27"/>
      <c r="AE11" s="27"/>
      <c r="AF11" s="14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1">SUM(E4:E11)</f>
        <v>140</v>
      </c>
      <c r="F12" s="19">
        <f t="shared" si="1"/>
        <v>11</v>
      </c>
      <c r="G12" s="19">
        <f t="shared" si="1"/>
        <v>151</v>
      </c>
      <c r="H12" s="19">
        <f t="shared" si="1"/>
        <v>69</v>
      </c>
      <c r="I12" s="19">
        <f t="shared" si="1"/>
        <v>404</v>
      </c>
      <c r="J12" s="19">
        <f t="shared" si="1"/>
        <v>54</v>
      </c>
      <c r="K12" s="19">
        <f t="shared" si="1"/>
        <v>65</v>
      </c>
      <c r="L12" s="19">
        <f t="shared" si="1"/>
        <v>123</v>
      </c>
      <c r="M12" s="19">
        <f t="shared" si="1"/>
        <v>162</v>
      </c>
      <c r="N12" s="31">
        <f>PRODUCT(372/O12)</f>
        <v>0.50139553997999387</v>
      </c>
      <c r="O12" s="32">
        <f t="shared" ref="O12:AE12" si="2">SUM(O4:O11)</f>
        <v>741.92921623284303</v>
      </c>
      <c r="P12" s="19">
        <f t="shared" si="2"/>
        <v>0</v>
      </c>
      <c r="Q12" s="19">
        <f t="shared" si="2"/>
        <v>0</v>
      </c>
      <c r="R12" s="19">
        <f t="shared" si="2"/>
        <v>0</v>
      </c>
      <c r="S12" s="19">
        <f t="shared" si="2"/>
        <v>0</v>
      </c>
      <c r="T12" s="19">
        <f t="shared" si="2"/>
        <v>0</v>
      </c>
      <c r="U12" s="19">
        <f t="shared" si="2"/>
        <v>0</v>
      </c>
      <c r="V12" s="19">
        <f t="shared" si="2"/>
        <v>0</v>
      </c>
      <c r="W12" s="19">
        <f t="shared" si="2"/>
        <v>0</v>
      </c>
      <c r="X12" s="19">
        <f t="shared" si="2"/>
        <v>0</v>
      </c>
      <c r="Y12" s="19">
        <f t="shared" si="2"/>
        <v>0</v>
      </c>
      <c r="Z12" s="19">
        <f t="shared" si="2"/>
        <v>0</v>
      </c>
      <c r="AA12" s="19">
        <f t="shared" si="2"/>
        <v>0</v>
      </c>
      <c r="AB12" s="19">
        <f t="shared" si="2"/>
        <v>0</v>
      </c>
      <c r="AC12" s="19">
        <f t="shared" si="2"/>
        <v>2</v>
      </c>
      <c r="AD12" s="19">
        <f t="shared" si="2"/>
        <v>0</v>
      </c>
      <c r="AE12" s="19">
        <f t="shared" si="2"/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SUM(F12:H12)+((I12-F12-G12)/3)+(E12/3)+(Z12*25)+(AA12*25)+(AB12*10)+(AC12*25)+(AD12*20)+(AE12*15)-25</f>
        <v>398.33333333333337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140</v>
      </c>
      <c r="F16" s="27">
        <f>PRODUCT(F12)</f>
        <v>11</v>
      </c>
      <c r="G16" s="27">
        <f>PRODUCT(G12)</f>
        <v>151</v>
      </c>
      <c r="H16" s="27">
        <f>PRODUCT(H12)</f>
        <v>69</v>
      </c>
      <c r="I16" s="27">
        <f>PRODUCT(I12)</f>
        <v>404</v>
      </c>
      <c r="J16" s="1"/>
      <c r="K16" s="45">
        <f>PRODUCT((F16+G16)/E16)</f>
        <v>1.1571428571428573</v>
      </c>
      <c r="L16" s="45">
        <f>PRODUCT(H16/E16)</f>
        <v>0.49285714285714288</v>
      </c>
      <c r="M16" s="45">
        <f>PRODUCT(I16/E16)</f>
        <v>2.8857142857142857</v>
      </c>
      <c r="N16" s="30">
        <f>PRODUCT(N12)</f>
        <v>0.50139553997999387</v>
      </c>
      <c r="O16" s="25">
        <f>PRODUCT(O12)</f>
        <v>741.92921623284303</v>
      </c>
      <c r="P16" s="46" t="s">
        <v>34</v>
      </c>
      <c r="Q16" s="47"/>
      <c r="R16" s="47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9"/>
      <c r="AF16" s="5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/>
      <c r="P17" s="54" t="s">
        <v>35</v>
      </c>
      <c r="Q17" s="55"/>
      <c r="R17" s="55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7"/>
      <c r="AF17" s="5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19</v>
      </c>
      <c r="C18" s="60"/>
      <c r="D18" s="61"/>
      <c r="E18" s="28"/>
      <c r="F18" s="28"/>
      <c r="G18" s="28"/>
      <c r="H18" s="28"/>
      <c r="I18" s="28"/>
      <c r="J18" s="1"/>
      <c r="K18" s="62"/>
      <c r="L18" s="62"/>
      <c r="M18" s="62"/>
      <c r="N18" s="63"/>
      <c r="O18" s="25"/>
      <c r="P18" s="54" t="s">
        <v>36</v>
      </c>
      <c r="Q18" s="55"/>
      <c r="R18" s="55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7"/>
      <c r="AF18" s="5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4" t="s">
        <v>20</v>
      </c>
      <c r="C19" s="65"/>
      <c r="D19" s="66"/>
      <c r="E19" s="19">
        <f>SUM(E16:E18)</f>
        <v>140</v>
      </c>
      <c r="F19" s="19">
        <f>SUM(F16:F18)</f>
        <v>11</v>
      </c>
      <c r="G19" s="19">
        <f>SUM(G16:G18)</f>
        <v>151</v>
      </c>
      <c r="H19" s="19">
        <f>SUM(H16:H18)</f>
        <v>69</v>
      </c>
      <c r="I19" s="19">
        <f>SUM(I16:I18)</f>
        <v>404</v>
      </c>
      <c r="J19" s="1"/>
      <c r="K19" s="67">
        <f>PRODUCT((F19+G19)/E19)</f>
        <v>1.1571428571428573</v>
      </c>
      <c r="L19" s="67">
        <f>PRODUCT(H19/E19)</f>
        <v>0.49285714285714288</v>
      </c>
      <c r="M19" s="67">
        <f>PRODUCT(I19/E19)</f>
        <v>2.8857142857142857</v>
      </c>
      <c r="N19" s="31">
        <f>PRODUCT(372/O19)</f>
        <v>0.50139553997999387</v>
      </c>
      <c r="O19" s="25">
        <f>SUM(O16:O18)</f>
        <v>741.92921623284303</v>
      </c>
      <c r="P19" s="68" t="s">
        <v>37</v>
      </c>
      <c r="Q19" s="69"/>
      <c r="R19" s="69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1"/>
      <c r="AF19" s="72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39</v>
      </c>
      <c r="C21" s="1"/>
      <c r="D21" s="1" t="s">
        <v>51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98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81" t="s">
        <v>52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01" t="s">
        <v>40</v>
      </c>
      <c r="C2" s="102" t="s">
        <v>50</v>
      </c>
      <c r="D2" s="86"/>
      <c r="E2" s="8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3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53</v>
      </c>
      <c r="C3" s="23" t="s">
        <v>54</v>
      </c>
      <c r="D3" s="89" t="s">
        <v>55</v>
      </c>
      <c r="E3" s="90" t="s">
        <v>1</v>
      </c>
      <c r="F3" s="25"/>
      <c r="G3" s="91" t="s">
        <v>56</v>
      </c>
      <c r="H3" s="92" t="s">
        <v>57</v>
      </c>
      <c r="I3" s="92" t="s">
        <v>31</v>
      </c>
      <c r="J3" s="18" t="s">
        <v>58</v>
      </c>
      <c r="K3" s="93" t="s">
        <v>59</v>
      </c>
      <c r="L3" s="93" t="s">
        <v>60</v>
      </c>
      <c r="M3" s="91" t="s">
        <v>61</v>
      </c>
      <c r="N3" s="91" t="s">
        <v>30</v>
      </c>
      <c r="O3" s="92" t="s">
        <v>62</v>
      </c>
      <c r="P3" s="91" t="s">
        <v>57</v>
      </c>
      <c r="Q3" s="91" t="s">
        <v>3</v>
      </c>
      <c r="R3" s="91">
        <v>1</v>
      </c>
      <c r="S3" s="91">
        <v>2</v>
      </c>
      <c r="T3" s="91">
        <v>3</v>
      </c>
      <c r="U3" s="91" t="s">
        <v>63</v>
      </c>
      <c r="V3" s="18" t="s">
        <v>21</v>
      </c>
      <c r="W3" s="17" t="s">
        <v>64</v>
      </c>
      <c r="X3" s="17" t="s">
        <v>65</v>
      </c>
      <c r="Y3" s="85"/>
      <c r="Z3" s="85"/>
      <c r="AA3" s="85"/>
      <c r="AB3" s="85"/>
      <c r="AC3" s="85"/>
      <c r="AD3" s="85"/>
    </row>
    <row r="4" spans="1:30" x14ac:dyDescent="0.25">
      <c r="A4" s="9"/>
      <c r="B4" s="111" t="s">
        <v>66</v>
      </c>
      <c r="C4" s="112" t="s">
        <v>67</v>
      </c>
      <c r="D4" s="103" t="s">
        <v>68</v>
      </c>
      <c r="E4" s="104" t="s">
        <v>42</v>
      </c>
      <c r="F4" s="113"/>
      <c r="G4" s="105"/>
      <c r="H4" s="105"/>
      <c r="I4" s="105">
        <v>1</v>
      </c>
      <c r="J4" s="105"/>
      <c r="K4" s="114"/>
      <c r="L4" s="105"/>
      <c r="M4" s="105">
        <v>1</v>
      </c>
      <c r="N4" s="105"/>
      <c r="O4" s="107"/>
      <c r="P4" s="107"/>
      <c r="Q4" s="115"/>
      <c r="R4" s="115"/>
      <c r="S4" s="115"/>
      <c r="T4" s="115"/>
      <c r="U4" s="115"/>
      <c r="V4" s="109"/>
      <c r="W4" s="106" t="s">
        <v>69</v>
      </c>
      <c r="X4" s="105">
        <v>160</v>
      </c>
      <c r="Y4" s="85"/>
      <c r="Z4" s="85"/>
      <c r="AA4" s="85"/>
      <c r="AB4" s="85"/>
      <c r="AC4" s="85"/>
      <c r="AD4" s="85"/>
    </row>
    <row r="5" spans="1:30" x14ac:dyDescent="0.25">
      <c r="A5" s="24"/>
      <c r="B5" s="111" t="s">
        <v>70</v>
      </c>
      <c r="C5" s="112" t="s">
        <v>71</v>
      </c>
      <c r="D5" s="103" t="s">
        <v>68</v>
      </c>
      <c r="E5" s="104" t="s">
        <v>42</v>
      </c>
      <c r="F5" s="113"/>
      <c r="G5" s="105">
        <v>1</v>
      </c>
      <c r="H5" s="105"/>
      <c r="I5" s="105"/>
      <c r="J5" s="105" t="s">
        <v>74</v>
      </c>
      <c r="K5" s="108">
        <v>5</v>
      </c>
      <c r="L5" s="105"/>
      <c r="M5" s="105">
        <v>1</v>
      </c>
      <c r="N5" s="105"/>
      <c r="O5" s="107">
        <v>2</v>
      </c>
      <c r="P5" s="107"/>
      <c r="Q5" s="115" t="s">
        <v>75</v>
      </c>
      <c r="R5" s="115"/>
      <c r="S5" s="115"/>
      <c r="T5" s="115" t="s">
        <v>76</v>
      </c>
      <c r="U5" s="115" t="s">
        <v>77</v>
      </c>
      <c r="V5" s="109">
        <v>0.5</v>
      </c>
      <c r="W5" s="106" t="s">
        <v>72</v>
      </c>
      <c r="X5" s="110" t="s">
        <v>73</v>
      </c>
      <c r="Y5" s="85"/>
      <c r="Z5" s="85"/>
      <c r="AA5" s="85"/>
      <c r="AB5" s="85"/>
      <c r="AC5" s="85"/>
      <c r="AD5" s="85"/>
    </row>
    <row r="6" spans="1:30" x14ac:dyDescent="0.25">
      <c r="A6" s="24"/>
      <c r="B6" s="23" t="s">
        <v>9</v>
      </c>
      <c r="C6" s="18"/>
      <c r="D6" s="17"/>
      <c r="E6" s="116"/>
      <c r="F6" s="117"/>
      <c r="G6" s="19"/>
      <c r="H6" s="19"/>
      <c r="I6" s="19"/>
      <c r="J6" s="18"/>
      <c r="K6" s="18"/>
      <c r="L6" s="18"/>
      <c r="M6" s="19"/>
      <c r="N6" s="19"/>
      <c r="O6" s="19"/>
      <c r="P6" s="19"/>
      <c r="Q6" s="118" t="s">
        <v>75</v>
      </c>
      <c r="R6" s="118"/>
      <c r="S6" s="118"/>
      <c r="T6" s="118" t="s">
        <v>76</v>
      </c>
      <c r="U6" s="118" t="s">
        <v>77</v>
      </c>
      <c r="V6" s="31">
        <v>0.5</v>
      </c>
      <c r="W6" s="119"/>
      <c r="X6" s="118"/>
      <c r="Y6" s="85"/>
      <c r="Z6" s="85"/>
      <c r="AA6" s="85"/>
      <c r="AB6" s="85"/>
      <c r="AC6" s="85"/>
      <c r="AD6" s="85"/>
    </row>
    <row r="7" spans="1:30" x14ac:dyDescent="0.25">
      <c r="A7" s="24"/>
      <c r="B7" s="120"/>
      <c r="C7" s="121"/>
      <c r="D7" s="122"/>
      <c r="E7" s="123"/>
      <c r="F7" s="124"/>
      <c r="G7" s="121"/>
      <c r="H7" s="121"/>
      <c r="I7" s="121"/>
      <c r="J7" s="125"/>
      <c r="K7" s="125"/>
      <c r="L7" s="125"/>
      <c r="M7" s="121"/>
      <c r="N7" s="121"/>
      <c r="O7" s="121"/>
      <c r="P7" s="121"/>
      <c r="Q7" s="126"/>
      <c r="R7" s="126"/>
      <c r="S7" s="126"/>
      <c r="T7" s="126"/>
      <c r="U7" s="126"/>
      <c r="V7" s="121"/>
      <c r="W7" s="122"/>
      <c r="X7" s="127"/>
      <c r="Y7" s="85"/>
      <c r="Z7" s="85"/>
      <c r="AA7" s="85"/>
      <c r="AB7" s="85"/>
      <c r="AC7" s="85"/>
      <c r="AD7" s="85"/>
    </row>
    <row r="8" spans="1:30" x14ac:dyDescent="0.25">
      <c r="A8" s="24"/>
      <c r="B8" s="94"/>
      <c r="C8" s="1"/>
      <c r="D8" s="94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28"/>
      <c r="R8" s="128"/>
      <c r="S8" s="128"/>
      <c r="T8" s="128"/>
      <c r="U8" s="128"/>
      <c r="V8" s="1"/>
      <c r="W8" s="94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4"/>
      <c r="C9" s="1"/>
      <c r="D9" s="94"/>
      <c r="E9" s="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4"/>
      <c r="C10" s="1"/>
      <c r="D10" s="94"/>
      <c r="E10" s="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4"/>
      <c r="C11" s="1"/>
      <c r="D11" s="94"/>
      <c r="E11" s="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4"/>
      <c r="C12" s="1"/>
      <c r="D12" s="94"/>
      <c r="E12" s="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4"/>
      <c r="C13" s="1"/>
      <c r="D13" s="94"/>
      <c r="E13" s="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4"/>
      <c r="C14" s="1"/>
      <c r="D14" s="94"/>
      <c r="E14" s="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4"/>
      <c r="C15" s="1"/>
      <c r="D15" s="94"/>
      <c r="E15" s="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4"/>
      <c r="C16" s="1"/>
      <c r="D16" s="94"/>
      <c r="E16" s="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4"/>
      <c r="C17" s="1"/>
      <c r="D17" s="94"/>
      <c r="E17" s="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4"/>
      <c r="C18" s="1"/>
      <c r="D18" s="94"/>
      <c r="E18" s="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4"/>
      <c r="C19" s="1"/>
      <c r="D19" s="94"/>
      <c r="E19" s="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4"/>
      <c r="C20" s="1"/>
      <c r="D20" s="94"/>
      <c r="E20" s="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4"/>
      <c r="C21" s="1"/>
      <c r="D21" s="94"/>
      <c r="E21" s="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4"/>
      <c r="C22" s="1"/>
      <c r="D22" s="94"/>
      <c r="E22" s="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4"/>
      <c r="C23" s="1"/>
      <c r="D23" s="94"/>
      <c r="E23" s="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4"/>
      <c r="C24" s="1"/>
      <c r="D24" s="94"/>
      <c r="E24" s="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4"/>
      <c r="C25" s="1"/>
      <c r="D25" s="94"/>
      <c r="E25" s="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4"/>
      <c r="C26" s="1"/>
      <c r="D26" s="94"/>
      <c r="E26" s="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4"/>
      <c r="C27" s="1"/>
      <c r="D27" s="94"/>
      <c r="E27" s="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4"/>
      <c r="C28" s="1"/>
      <c r="D28" s="94"/>
      <c r="E28" s="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4"/>
      <c r="C29" s="1"/>
      <c r="D29" s="94"/>
      <c r="E29" s="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4"/>
      <c r="C30" s="1"/>
      <c r="D30" s="94"/>
      <c r="E30" s="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4"/>
      <c r="C31" s="1"/>
      <c r="D31" s="94"/>
      <c r="E31" s="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4"/>
      <c r="C32" s="1"/>
      <c r="D32" s="94"/>
      <c r="E32" s="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4"/>
      <c r="C33" s="1"/>
      <c r="D33" s="94"/>
      <c r="E33" s="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4"/>
      <c r="C34" s="1"/>
      <c r="D34" s="94"/>
      <c r="E34" s="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2019-01-30T12:43:14Z</dcterms:modified>
</cp:coreProperties>
</file>