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K16" i="2"/>
  <c r="K19" i="2" s="1"/>
  <c r="AS13" i="2"/>
  <c r="AQ13" i="2"/>
  <c r="AP13" i="2"/>
  <c r="AO13" i="2"/>
  <c r="AN13" i="2"/>
  <c r="AM13" i="2"/>
  <c r="AG13" i="2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I13" i="2"/>
  <c r="I17" i="2" s="1"/>
  <c r="H13" i="2"/>
  <c r="H17" i="2" s="1"/>
  <c r="H19" i="2" s="1"/>
  <c r="G13" i="2"/>
  <c r="G17" i="2" s="1"/>
  <c r="F13" i="2"/>
  <c r="F17" i="2" s="1"/>
  <c r="E13" i="2"/>
  <c r="E17" i="2" s="1"/>
  <c r="G19" i="2" l="1"/>
  <c r="E19" i="2"/>
  <c r="M19" i="2" s="1"/>
  <c r="I19" i="2"/>
  <c r="O19" i="2" s="1"/>
  <c r="N18" i="2"/>
  <c r="L18" i="2"/>
  <c r="M18" i="2"/>
  <c r="F19" i="2"/>
  <c r="AB19" i="1"/>
  <c r="AA19" i="1"/>
  <c r="Z19" i="1"/>
  <c r="Y19" i="1"/>
  <c r="X19" i="1"/>
  <c r="W19" i="1"/>
  <c r="T19" i="1"/>
  <c r="S19" i="1"/>
  <c r="R19" i="1"/>
  <c r="Q19" i="1"/>
  <c r="P19" i="1"/>
  <c r="N19" i="2" l="1"/>
  <c r="L19" i="2"/>
</calcChain>
</file>

<file path=xl/sharedStrings.xml><?xml version="1.0" encoding="utf-8"?>
<sst xmlns="http://schemas.openxmlformats.org/spreadsheetml/2006/main" count="177" uniqueCount="74">
  <si>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</si>
  <si>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</si>
  <si>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</si>
  <si>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</si>
  <si>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</si>
  <si>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</si>
  <si>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</si>
  <si>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</si>
  <si>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</si>
  <si>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</si>
  <si>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</si>
  <si>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</si>
  <si>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</si>
  <si>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</si>
  <si>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</si>
  <si>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</si>
  <si>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</si>
  <si>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</si>
  <si>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</si>
  <si>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</si>
  <si>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</si>
  <si>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</si>
  <si>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</si>
  <si>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</si>
  <si>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</si>
  <si>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</si>
  <si>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</si>
  <si>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</si>
  <si>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</si>
  <si>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</si>
  <si>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</si>
  <si>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</si>
  <si>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</si>
  <si>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Matti Repo</t>
  </si>
  <si>
    <t>1.</t>
  </si>
  <si>
    <t>IPV</t>
  </si>
  <si>
    <t>8.</t>
  </si>
  <si>
    <t>KiU</t>
  </si>
  <si>
    <t>5.</t>
  </si>
  <si>
    <t>08.05. 1977  AA - IPV  3-8</t>
  </si>
  <si>
    <t xml:space="preserve">  26 v   3 kk   2 pv</t>
  </si>
  <si>
    <t>2.  ottelu</t>
  </si>
  <si>
    <t>15.05. 1977  IPV - UPV  11-3</t>
  </si>
  <si>
    <t xml:space="preserve">  26 v   3 kk   9 pv</t>
  </si>
  <si>
    <t>----</t>
  </si>
  <si>
    <t>Seurat</t>
  </si>
  <si>
    <t>IPV = Imatran Pallo-Veikot  (1955)</t>
  </si>
  <si>
    <t>KiU = Kiteen Urheilijat  (1931)</t>
  </si>
  <si>
    <t>6.2.1951</t>
  </si>
  <si>
    <t>3.</t>
  </si>
  <si>
    <t>KarMa</t>
  </si>
  <si>
    <t>suomensarja</t>
  </si>
  <si>
    <t>KarMa = Karjalan Maila  (1957)</t>
  </si>
  <si>
    <t>9.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</si>
  <si>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</si>
  <si>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</si>
  <si>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</si>
  <si>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</si>
  <si>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</si>
  <si>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</si>
  <si>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</si>
  <si>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</si>
  <si>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</si>
  <si>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</si>
  <si>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</si>
  <si>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</si>
  <si>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ToU</t>
  </si>
  <si>
    <t>2.</t>
  </si>
  <si>
    <t>YHTEENSÄ</t>
  </si>
  <si>
    <t>KAIKKI OTTELUT</t>
  </si>
  <si>
    <t>ka/l+t</t>
  </si>
  <si>
    <t>ka/kl</t>
  </si>
  <si>
    <t>ToU = Tohmajärven Urheilijat  (1934)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</si>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</sst>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7" borderId="11" xfId="0" applyFont="1" applyFill="1" applyBorder="1"/>
    <xf numFmtId="0" fontId="1" fillId="7" borderId="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quotePrefix="1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7" borderId="6" xfId="0" applyFont="1" applyFill="1" applyBorder="1"/>
    <xf numFmtId="0" fontId="2" fillId="7" borderId="5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right"/>
    </xf>
    <xf numFmtId="0" fontId="2" fillId="7" borderId="13" xfId="0" applyFont="1" applyFill="1" applyBorder="1"/>
    <xf numFmtId="0" fontId="2" fillId="7" borderId="5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3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2" customWidth="1"/>
    <col min="16" max="20" width="5.7109375" style="75" customWidth="1"/>
    <col min="21" max="21" width="8.7109375" style="75" customWidth="1"/>
    <col min="22" max="22" width="0.7109375" style="32" customWidth="1"/>
    <col min="23" max="27" width="5.7109375" style="75" customWidth="1"/>
    <col min="28" max="28" width="8.7109375" style="75" customWidth="1"/>
    <col min="29" max="29" width="0.7109375" style="32" customWidth="1"/>
    <col min="30" max="35" width="5.7109375" style="75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7"/>
      <c r="W2" s="22" t="s">
        <v>15</v>
      </c>
      <c r="X2" s="14"/>
      <c r="Y2" s="14"/>
      <c r="Z2" s="14"/>
      <c r="AA2" s="14"/>
      <c r="AB2" s="14"/>
      <c r="AC2" s="77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1967</v>
      </c>
      <c r="C4" s="26" t="s">
        <v>49</v>
      </c>
      <c r="D4" s="27" t="s">
        <v>50</v>
      </c>
      <c r="E4" s="25"/>
      <c r="F4" s="28" t="s">
        <v>51</v>
      </c>
      <c r="G4" s="29"/>
      <c r="H4" s="30"/>
      <c r="I4" s="25"/>
      <c r="J4" s="25"/>
      <c r="K4" s="31"/>
      <c r="L4" s="30"/>
      <c r="M4" s="29"/>
      <c r="N4" s="25"/>
      <c r="O4" s="32"/>
      <c r="P4" s="33"/>
      <c r="Q4" s="33"/>
      <c r="R4" s="33"/>
      <c r="S4" s="33"/>
      <c r="T4" s="33"/>
      <c r="U4" s="33"/>
      <c r="V4" s="32"/>
      <c r="W4" s="33"/>
      <c r="X4" s="33"/>
      <c r="Y4" s="33"/>
      <c r="Z4" s="33"/>
      <c r="AA4" s="33"/>
      <c r="AB4" s="34"/>
      <c r="AC4" s="32"/>
      <c r="AD4" s="33"/>
      <c r="AE4" s="33"/>
      <c r="AF4" s="33"/>
      <c r="AG4" s="33"/>
      <c r="AH4" s="33"/>
      <c r="AI4" s="33"/>
      <c r="AJ4" s="9"/>
    </row>
    <row r="5" spans="1:36" s="23" customFormat="1" ht="15" customHeight="1" x14ac:dyDescent="0.2">
      <c r="A5" s="9"/>
      <c r="B5" s="25">
        <v>1968</v>
      </c>
      <c r="C5" s="25" t="s">
        <v>53</v>
      </c>
      <c r="D5" s="27" t="s">
        <v>50</v>
      </c>
      <c r="E5" s="25"/>
      <c r="F5" s="28" t="s">
        <v>51</v>
      </c>
      <c r="G5" s="29"/>
      <c r="H5" s="30"/>
      <c r="I5" s="25"/>
      <c r="J5" s="25"/>
      <c r="K5" s="30"/>
      <c r="L5" s="30"/>
      <c r="M5" s="29"/>
      <c r="N5" s="25"/>
      <c r="O5" s="24"/>
      <c r="P5" s="33"/>
      <c r="Q5" s="33"/>
      <c r="R5" s="33"/>
      <c r="S5" s="33"/>
      <c r="T5" s="33"/>
      <c r="U5" s="33"/>
      <c r="V5" s="24"/>
      <c r="W5" s="33"/>
      <c r="X5" s="33"/>
      <c r="Y5" s="33"/>
      <c r="Z5" s="33"/>
      <c r="AA5" s="33"/>
      <c r="AB5" s="34"/>
      <c r="AC5" s="24"/>
      <c r="AD5" s="33"/>
      <c r="AE5" s="78"/>
      <c r="AF5" s="78"/>
      <c r="AG5" s="33"/>
      <c r="AH5" s="33"/>
      <c r="AI5" s="33"/>
      <c r="AJ5" s="9"/>
    </row>
    <row r="6" spans="1:36" s="23" customFormat="1" ht="15" customHeight="1" x14ac:dyDescent="0.2">
      <c r="A6" s="9"/>
      <c r="B6" s="33">
        <v>1969</v>
      </c>
      <c r="C6" s="33"/>
      <c r="D6" s="2"/>
      <c r="E6" s="33"/>
      <c r="F6" s="33"/>
      <c r="G6" s="33"/>
      <c r="H6" s="33"/>
      <c r="I6" s="33"/>
      <c r="J6" s="33"/>
      <c r="K6" s="33"/>
      <c r="L6" s="33"/>
      <c r="M6" s="33"/>
      <c r="N6" s="36"/>
      <c r="O6" s="24"/>
      <c r="P6" s="33"/>
      <c r="Q6" s="33"/>
      <c r="R6" s="33"/>
      <c r="S6" s="33"/>
      <c r="T6" s="33"/>
      <c r="U6" s="33"/>
      <c r="V6" s="24"/>
      <c r="W6" s="33"/>
      <c r="X6" s="33"/>
      <c r="Y6" s="33"/>
      <c r="Z6" s="33"/>
      <c r="AA6" s="33"/>
      <c r="AB6" s="34"/>
      <c r="AC6" s="24"/>
      <c r="AD6" s="33"/>
      <c r="AE6" s="78"/>
      <c r="AF6" s="78"/>
      <c r="AG6" s="33"/>
      <c r="AH6" s="33"/>
      <c r="AI6" s="33"/>
      <c r="AJ6" s="9"/>
    </row>
    <row r="7" spans="1:36" s="23" customFormat="1" ht="15" customHeight="1" x14ac:dyDescent="0.25">
      <c r="A7" s="9"/>
      <c r="B7" s="33">
        <v>1970</v>
      </c>
      <c r="C7" s="33"/>
      <c r="D7" s="2"/>
      <c r="E7" s="33"/>
      <c r="F7" s="33"/>
      <c r="G7" s="33"/>
      <c r="H7" s="33"/>
      <c r="I7" s="33"/>
      <c r="J7" s="33"/>
      <c r="K7" s="33"/>
      <c r="L7" s="33"/>
      <c r="M7" s="33"/>
      <c r="N7" s="36"/>
      <c r="O7" s="32"/>
      <c r="P7" s="33"/>
      <c r="Q7" s="33"/>
      <c r="R7" s="33"/>
      <c r="S7" s="33"/>
      <c r="T7" s="33"/>
      <c r="U7" s="33"/>
      <c r="V7" s="32"/>
      <c r="W7" s="33"/>
      <c r="X7" s="33"/>
      <c r="Y7" s="33"/>
      <c r="Z7" s="33"/>
      <c r="AA7" s="33"/>
      <c r="AB7" s="33"/>
      <c r="AC7" s="32"/>
      <c r="AD7" s="33"/>
      <c r="AE7" s="33"/>
      <c r="AF7" s="33"/>
      <c r="AG7" s="33"/>
      <c r="AH7" s="33"/>
      <c r="AI7" s="33"/>
      <c r="AJ7" s="9"/>
    </row>
    <row r="8" spans="1:36" s="23" customFormat="1" ht="15" customHeight="1" x14ac:dyDescent="0.25">
      <c r="A8" s="9"/>
      <c r="B8" s="33">
        <v>1971</v>
      </c>
      <c r="C8" s="33"/>
      <c r="D8" s="2"/>
      <c r="E8" s="33"/>
      <c r="F8" s="33"/>
      <c r="G8" s="33"/>
      <c r="H8" s="33"/>
      <c r="I8" s="33"/>
      <c r="J8" s="33"/>
      <c r="K8" s="33"/>
      <c r="L8" s="33"/>
      <c r="M8" s="33"/>
      <c r="N8" s="36"/>
      <c r="O8" s="32"/>
      <c r="P8" s="33"/>
      <c r="Q8" s="33"/>
      <c r="R8" s="33"/>
      <c r="S8" s="33"/>
      <c r="T8" s="33"/>
      <c r="U8" s="33"/>
      <c r="V8" s="32"/>
      <c r="W8" s="33"/>
      <c r="X8" s="33"/>
      <c r="Y8" s="33"/>
      <c r="Z8" s="33"/>
      <c r="AA8" s="33"/>
      <c r="AB8" s="33"/>
      <c r="AC8" s="32"/>
      <c r="AD8" s="33"/>
      <c r="AE8" s="33"/>
      <c r="AF8" s="33"/>
      <c r="AG8" s="33"/>
      <c r="AH8" s="33"/>
      <c r="AI8" s="33"/>
      <c r="AJ8" s="9"/>
    </row>
    <row r="9" spans="1:36" s="23" customFormat="1" ht="15" customHeight="1" x14ac:dyDescent="0.25">
      <c r="A9" s="9"/>
      <c r="B9" s="33">
        <v>1972</v>
      </c>
      <c r="C9" s="33"/>
      <c r="D9" s="2"/>
      <c r="E9" s="33"/>
      <c r="F9" s="33"/>
      <c r="G9" s="33"/>
      <c r="H9" s="33"/>
      <c r="I9" s="33"/>
      <c r="J9" s="33"/>
      <c r="K9" s="33"/>
      <c r="L9" s="33"/>
      <c r="M9" s="33"/>
      <c r="N9" s="36"/>
      <c r="O9" s="32"/>
      <c r="P9" s="33"/>
      <c r="Q9" s="33"/>
      <c r="R9" s="34"/>
      <c r="S9" s="33"/>
      <c r="T9" s="33"/>
      <c r="U9" s="33"/>
      <c r="V9" s="32"/>
      <c r="W9" s="33"/>
      <c r="X9" s="33"/>
      <c r="Y9" s="33"/>
      <c r="Z9" s="33"/>
      <c r="AA9" s="33"/>
      <c r="AB9" s="33"/>
      <c r="AC9" s="32"/>
      <c r="AD9" s="33"/>
      <c r="AE9" s="78"/>
      <c r="AF9" s="79"/>
      <c r="AG9" s="34"/>
      <c r="AH9" s="35"/>
      <c r="AI9" s="33"/>
      <c r="AJ9" s="9"/>
    </row>
    <row r="10" spans="1:36" s="23" customFormat="1" ht="15" customHeight="1" x14ac:dyDescent="0.25">
      <c r="A10" s="9"/>
      <c r="B10" s="33">
        <v>1973</v>
      </c>
      <c r="C10" s="33"/>
      <c r="D10" s="2"/>
      <c r="E10" s="33"/>
      <c r="F10" s="33"/>
      <c r="G10" s="33"/>
      <c r="H10" s="33"/>
      <c r="I10" s="33"/>
      <c r="J10" s="33"/>
      <c r="K10" s="33"/>
      <c r="L10" s="33"/>
      <c r="M10" s="33"/>
      <c r="N10" s="36"/>
      <c r="O10" s="32"/>
      <c r="P10" s="33"/>
      <c r="Q10" s="33"/>
      <c r="R10" s="33"/>
      <c r="S10" s="33"/>
      <c r="T10" s="33"/>
      <c r="U10" s="33"/>
      <c r="V10" s="32"/>
      <c r="W10" s="33"/>
      <c r="X10" s="33"/>
      <c r="Y10" s="33"/>
      <c r="Z10" s="33"/>
      <c r="AA10" s="33"/>
      <c r="AB10" s="33"/>
      <c r="AC10" s="32"/>
      <c r="AD10" s="33"/>
      <c r="AE10" s="33"/>
      <c r="AF10" s="34"/>
      <c r="AG10" s="34"/>
      <c r="AH10" s="35"/>
      <c r="AI10" s="33"/>
      <c r="AJ10" s="9"/>
    </row>
    <row r="11" spans="1:36" s="23" customFormat="1" ht="15" customHeight="1" x14ac:dyDescent="0.25">
      <c r="A11" s="9"/>
      <c r="B11" s="33">
        <v>1974</v>
      </c>
      <c r="C11" s="33"/>
      <c r="D11" s="2"/>
      <c r="E11" s="33"/>
      <c r="F11" s="33"/>
      <c r="G11" s="33"/>
      <c r="H11" s="33"/>
      <c r="I11" s="33"/>
      <c r="J11" s="33"/>
      <c r="K11" s="33"/>
      <c r="L11" s="33"/>
      <c r="M11" s="33"/>
      <c r="N11" s="36"/>
      <c r="O11" s="32"/>
      <c r="P11" s="33"/>
      <c r="Q11" s="33"/>
      <c r="R11" s="33"/>
      <c r="S11" s="33"/>
      <c r="T11" s="33"/>
      <c r="U11" s="33"/>
      <c r="V11" s="32"/>
      <c r="W11" s="33"/>
      <c r="X11" s="33"/>
      <c r="Y11" s="33"/>
      <c r="Z11" s="33"/>
      <c r="AA11" s="33"/>
      <c r="AB11" s="33"/>
      <c r="AC11" s="32"/>
      <c r="AD11" s="33"/>
      <c r="AE11" s="33"/>
      <c r="AF11" s="34"/>
      <c r="AG11" s="34"/>
      <c r="AH11" s="35"/>
      <c r="AI11" s="33"/>
      <c r="AJ11" s="9"/>
    </row>
    <row r="12" spans="1:36" s="23" customFormat="1" ht="15" customHeight="1" x14ac:dyDescent="0.25">
      <c r="A12" s="9"/>
      <c r="B12" s="25">
        <v>1975</v>
      </c>
      <c r="C12" s="25" t="s">
        <v>67</v>
      </c>
      <c r="D12" s="27" t="s">
        <v>66</v>
      </c>
      <c r="E12" s="25"/>
      <c r="F12" s="28" t="s">
        <v>51</v>
      </c>
      <c r="G12" s="29"/>
      <c r="H12" s="30"/>
      <c r="I12" s="25"/>
      <c r="J12" s="25"/>
      <c r="K12" s="30"/>
      <c r="L12" s="30"/>
      <c r="M12" s="29"/>
      <c r="N12" s="25"/>
      <c r="O12" s="32"/>
      <c r="P12" s="33"/>
      <c r="Q12" s="33"/>
      <c r="R12" s="33"/>
      <c r="S12" s="33"/>
      <c r="T12" s="33"/>
      <c r="U12" s="33"/>
      <c r="V12" s="32"/>
      <c r="W12" s="33"/>
      <c r="X12" s="33"/>
      <c r="Y12" s="33"/>
      <c r="Z12" s="33"/>
      <c r="AA12" s="33"/>
      <c r="AB12" s="33"/>
      <c r="AC12" s="32"/>
      <c r="AD12" s="33"/>
      <c r="AE12" s="33"/>
      <c r="AF12" s="34"/>
      <c r="AG12" s="34"/>
      <c r="AH12" s="35"/>
      <c r="AI12" s="33"/>
      <c r="AJ12" s="9"/>
    </row>
    <row r="13" spans="1:36" s="23" customFormat="1" ht="15" customHeight="1" x14ac:dyDescent="0.25">
      <c r="A13" s="9"/>
      <c r="B13" s="33">
        <v>1976</v>
      </c>
      <c r="C13" s="33"/>
      <c r="D13" s="2"/>
      <c r="E13" s="33"/>
      <c r="F13" s="33"/>
      <c r="G13" s="33"/>
      <c r="H13" s="33"/>
      <c r="I13" s="33"/>
      <c r="J13" s="33"/>
      <c r="K13" s="33"/>
      <c r="L13" s="33"/>
      <c r="M13" s="33"/>
      <c r="N13" s="36"/>
      <c r="O13" s="32"/>
      <c r="P13" s="33"/>
      <c r="Q13" s="33"/>
      <c r="R13" s="33"/>
      <c r="S13" s="33"/>
      <c r="T13" s="33"/>
      <c r="U13" s="33"/>
      <c r="V13" s="32"/>
      <c r="W13" s="33"/>
      <c r="X13" s="33"/>
      <c r="Y13" s="33"/>
      <c r="Z13" s="33"/>
      <c r="AA13" s="33"/>
      <c r="AB13" s="33"/>
      <c r="AC13" s="32"/>
      <c r="AD13" s="33"/>
      <c r="AE13" s="33"/>
      <c r="AF13" s="34"/>
      <c r="AG13" s="34"/>
      <c r="AH13" s="35"/>
      <c r="AI13" s="33"/>
      <c r="AJ13" s="9"/>
    </row>
    <row r="14" spans="1:36" s="23" customFormat="1" ht="15" customHeight="1" x14ac:dyDescent="0.25">
      <c r="A14" s="9"/>
      <c r="B14" s="33">
        <v>1977</v>
      </c>
      <c r="C14" s="33" t="s">
        <v>34</v>
      </c>
      <c r="D14" s="2" t="s">
        <v>35</v>
      </c>
      <c r="E14" s="33">
        <v>13</v>
      </c>
      <c r="F14" s="33">
        <v>1</v>
      </c>
      <c r="G14" s="33">
        <v>5</v>
      </c>
      <c r="H14" s="33">
        <v>11</v>
      </c>
      <c r="I14" s="33">
        <v>64</v>
      </c>
      <c r="J14" s="33">
        <v>23</v>
      </c>
      <c r="K14" s="33">
        <v>17</v>
      </c>
      <c r="L14" s="33">
        <v>18</v>
      </c>
      <c r="M14" s="33">
        <v>6</v>
      </c>
      <c r="N14" s="36" t="s">
        <v>44</v>
      </c>
      <c r="O14" s="32"/>
      <c r="P14" s="33"/>
      <c r="Q14" s="33"/>
      <c r="R14" s="33"/>
      <c r="S14" s="33"/>
      <c r="T14" s="33"/>
      <c r="U14" s="33"/>
      <c r="V14" s="32"/>
      <c r="W14" s="33"/>
      <c r="X14" s="33"/>
      <c r="Y14" s="33"/>
      <c r="Z14" s="33"/>
      <c r="AA14" s="33"/>
      <c r="AB14" s="33"/>
      <c r="AC14" s="32"/>
      <c r="AD14" s="33"/>
      <c r="AE14" s="78"/>
      <c r="AF14" s="79"/>
      <c r="AG14" s="34">
        <v>1</v>
      </c>
      <c r="AH14" s="35"/>
      <c r="AI14" s="33"/>
      <c r="AJ14" s="9"/>
    </row>
    <row r="15" spans="1:36" s="23" customFormat="1" ht="15" customHeight="1" x14ac:dyDescent="0.25">
      <c r="A15" s="9"/>
      <c r="B15" s="33">
        <v>1978</v>
      </c>
      <c r="C15" s="33" t="s">
        <v>34</v>
      </c>
      <c r="D15" s="2" t="s">
        <v>35</v>
      </c>
      <c r="E15" s="33">
        <v>15</v>
      </c>
      <c r="F15" s="33">
        <v>1</v>
      </c>
      <c r="G15" s="33">
        <v>4</v>
      </c>
      <c r="H15" s="33">
        <v>3</v>
      </c>
      <c r="I15" s="33">
        <v>27</v>
      </c>
      <c r="J15" s="33">
        <v>5</v>
      </c>
      <c r="K15" s="33">
        <v>8</v>
      </c>
      <c r="L15" s="33">
        <v>9</v>
      </c>
      <c r="M15" s="33">
        <v>5</v>
      </c>
      <c r="N15" s="36" t="s">
        <v>44</v>
      </c>
      <c r="O15" s="32"/>
      <c r="P15" s="33"/>
      <c r="Q15" s="33"/>
      <c r="R15" s="33"/>
      <c r="S15" s="33"/>
      <c r="T15" s="33"/>
      <c r="U15" s="33"/>
      <c r="V15" s="32"/>
      <c r="W15" s="33"/>
      <c r="X15" s="33"/>
      <c r="Y15" s="33"/>
      <c r="Z15" s="33"/>
      <c r="AA15" s="33"/>
      <c r="AB15" s="33"/>
      <c r="AC15" s="32"/>
      <c r="AD15" s="33"/>
      <c r="AE15" s="33"/>
      <c r="AF15" s="34"/>
      <c r="AG15" s="34">
        <v>1</v>
      </c>
      <c r="AH15" s="35"/>
      <c r="AI15" s="33"/>
      <c r="AJ15" s="9"/>
    </row>
    <row r="16" spans="1:36" s="23" customFormat="1" ht="15" customHeight="1" x14ac:dyDescent="0.25">
      <c r="A16" s="1"/>
      <c r="B16" s="33">
        <v>1979</v>
      </c>
      <c r="C16" s="33" t="s">
        <v>36</v>
      </c>
      <c r="D16" s="37" t="s">
        <v>37</v>
      </c>
      <c r="E16" s="33">
        <v>21</v>
      </c>
      <c r="F16" s="33">
        <v>0</v>
      </c>
      <c r="G16" s="33">
        <v>8</v>
      </c>
      <c r="H16" s="33">
        <v>13</v>
      </c>
      <c r="I16" s="33">
        <v>52</v>
      </c>
      <c r="J16" s="33">
        <v>13</v>
      </c>
      <c r="K16" s="33">
        <v>18</v>
      </c>
      <c r="L16" s="33">
        <v>13</v>
      </c>
      <c r="M16" s="33">
        <v>8</v>
      </c>
      <c r="N16" s="36" t="s">
        <v>44</v>
      </c>
      <c r="O16" s="32"/>
      <c r="P16" s="33"/>
      <c r="Q16" s="33"/>
      <c r="R16" s="33"/>
      <c r="S16" s="33"/>
      <c r="T16" s="33"/>
      <c r="U16" s="33"/>
      <c r="V16" s="32"/>
      <c r="W16" s="62">
        <v>6</v>
      </c>
      <c r="X16" s="62">
        <v>0</v>
      </c>
      <c r="Y16" s="62">
        <v>3</v>
      </c>
      <c r="Z16" s="62">
        <v>2</v>
      </c>
      <c r="AA16" s="62">
        <v>19</v>
      </c>
      <c r="AB16" s="80" t="s">
        <v>44</v>
      </c>
      <c r="AC16" s="32"/>
      <c r="AD16" s="33"/>
      <c r="AE16" s="78"/>
      <c r="AF16" s="79"/>
      <c r="AG16" s="34"/>
      <c r="AH16" s="35"/>
      <c r="AI16" s="33"/>
      <c r="AJ16" s="9"/>
    </row>
    <row r="17" spans="1:36" ht="15" customHeight="1" x14ac:dyDescent="0.25">
      <c r="A17" s="9"/>
      <c r="B17" s="33">
        <v>1980</v>
      </c>
      <c r="C17" s="33" t="s">
        <v>38</v>
      </c>
      <c r="D17" s="37" t="s">
        <v>37</v>
      </c>
      <c r="E17" s="33">
        <v>8</v>
      </c>
      <c r="F17" s="33">
        <v>0</v>
      </c>
      <c r="G17" s="33">
        <v>1</v>
      </c>
      <c r="H17" s="33">
        <v>3</v>
      </c>
      <c r="I17" s="33">
        <v>16</v>
      </c>
      <c r="J17" s="33">
        <v>9</v>
      </c>
      <c r="K17" s="33">
        <v>4</v>
      </c>
      <c r="L17" s="33">
        <v>2</v>
      </c>
      <c r="M17" s="33">
        <v>1</v>
      </c>
      <c r="N17" s="36" t="s">
        <v>44</v>
      </c>
      <c r="P17" s="33"/>
      <c r="Q17" s="33"/>
      <c r="R17" s="34"/>
      <c r="S17" s="33"/>
      <c r="T17" s="33"/>
      <c r="U17" s="33"/>
      <c r="W17" s="62"/>
      <c r="X17" s="62"/>
      <c r="Y17" s="62"/>
      <c r="Z17" s="62"/>
      <c r="AA17" s="62"/>
      <c r="AB17" s="80"/>
      <c r="AD17" s="33"/>
      <c r="AE17" s="78"/>
      <c r="AF17" s="79"/>
      <c r="AG17" s="34"/>
      <c r="AH17" s="35"/>
      <c r="AI17" s="33"/>
      <c r="AJ17" s="9"/>
    </row>
    <row r="18" spans="1:36" s="23" customFormat="1" ht="15" customHeight="1" x14ac:dyDescent="0.25">
      <c r="A18" s="9"/>
      <c r="B18" s="33">
        <v>1981</v>
      </c>
      <c r="C18" s="33" t="s">
        <v>36</v>
      </c>
      <c r="D18" s="37" t="s">
        <v>37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6" t="s">
        <v>44</v>
      </c>
      <c r="O18" s="32"/>
      <c r="P18" s="33"/>
      <c r="Q18" s="33"/>
      <c r="R18" s="34"/>
      <c r="S18" s="33"/>
      <c r="T18" s="33"/>
      <c r="U18" s="33"/>
      <c r="V18" s="32"/>
      <c r="W18" s="62">
        <v>1</v>
      </c>
      <c r="X18" s="62">
        <v>0</v>
      </c>
      <c r="Y18" s="62">
        <v>0</v>
      </c>
      <c r="Z18" s="62">
        <v>0</v>
      </c>
      <c r="AA18" s="62">
        <v>5</v>
      </c>
      <c r="AB18" s="80">
        <v>0.5</v>
      </c>
      <c r="AC18" s="32"/>
      <c r="AD18" s="33"/>
      <c r="AE18" s="78"/>
      <c r="AF18" s="79"/>
      <c r="AG18" s="34"/>
      <c r="AH18" s="35"/>
      <c r="AI18" s="33"/>
      <c r="AJ18" s="9"/>
    </row>
    <row r="19" spans="1:36" ht="15" customHeight="1" x14ac:dyDescent="0.2">
      <c r="A19" s="9"/>
      <c r="B19" s="16" t="s">
        <v>7</v>
      </c>
      <c r="C19" s="17"/>
      <c r="D19" s="15"/>
      <c r="E19" s="18">
        <v>57</v>
      </c>
      <c r="F19" s="18">
        <v>2</v>
      </c>
      <c r="G19" s="18">
        <v>18</v>
      </c>
      <c r="H19" s="18">
        <v>30</v>
      </c>
      <c r="I19" s="18">
        <v>159</v>
      </c>
      <c r="J19" s="18">
        <v>50</v>
      </c>
      <c r="K19" s="18">
        <v>47</v>
      </c>
      <c r="L19" s="18">
        <v>42</v>
      </c>
      <c r="M19" s="18">
        <v>20</v>
      </c>
      <c r="N19" s="38" t="s">
        <v>44</v>
      </c>
      <c r="O19" s="24"/>
      <c r="P19" s="18">
        <f>SUM(P9:P18)</f>
        <v>0</v>
      </c>
      <c r="Q19" s="18">
        <f>SUM(Q9:Q18)</f>
        <v>0</v>
      </c>
      <c r="R19" s="18">
        <f>SUM(R9:R18)</f>
        <v>0</v>
      </c>
      <c r="S19" s="18">
        <f>SUM(S9:S18)</f>
        <v>0</v>
      </c>
      <c r="T19" s="18">
        <f>SUM(T9:T18)</f>
        <v>0</v>
      </c>
      <c r="U19" s="81">
        <v>0</v>
      </c>
      <c r="V19" s="24"/>
      <c r="W19" s="82">
        <f>PRODUCT(E25)</f>
        <v>7</v>
      </c>
      <c r="X19" s="82">
        <f>PRODUCT(F25)</f>
        <v>0</v>
      </c>
      <c r="Y19" s="82">
        <f>PRODUCT(G25)</f>
        <v>3</v>
      </c>
      <c r="Z19" s="82">
        <f>PRODUCT(H25)</f>
        <v>2</v>
      </c>
      <c r="AA19" s="82">
        <f>PRODUCT(I25)</f>
        <v>24</v>
      </c>
      <c r="AB19" s="81">
        <f>PRODUCT(N25)</f>
        <v>0.5</v>
      </c>
      <c r="AC19" s="24"/>
      <c r="AD19" s="18">
        <v>0</v>
      </c>
      <c r="AE19" s="18">
        <v>0</v>
      </c>
      <c r="AF19" s="18">
        <v>0</v>
      </c>
      <c r="AG19" s="18">
        <v>2</v>
      </c>
      <c r="AH19" s="18">
        <v>0</v>
      </c>
      <c r="AI19" s="18">
        <v>0</v>
      </c>
      <c r="AJ19" s="9"/>
    </row>
    <row r="20" spans="1:36" ht="15" customHeight="1" x14ac:dyDescent="0.2">
      <c r="A20" s="9"/>
      <c r="B20" s="2" t="s">
        <v>2</v>
      </c>
      <c r="C20" s="35"/>
      <c r="D20" s="39">
        <v>165.3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2"/>
      <c r="AI20" s="40"/>
      <c r="AJ20" s="9"/>
    </row>
    <row r="21" spans="1:36" ht="15" customHeight="1" x14ac:dyDescent="0.25">
      <c r="A21" s="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P21" s="40"/>
      <c r="Q21" s="43"/>
      <c r="R21" s="40"/>
      <c r="S21" s="40"/>
      <c r="T21" s="40"/>
      <c r="U21" s="40"/>
      <c r="W21" s="40"/>
      <c r="X21" s="40"/>
      <c r="Y21" s="40"/>
      <c r="Z21" s="40"/>
      <c r="AA21" s="40"/>
      <c r="AB21" s="40"/>
      <c r="AD21" s="40"/>
      <c r="AE21" s="40"/>
      <c r="AF21" s="40"/>
      <c r="AG21" s="40"/>
      <c r="AH21" s="40"/>
      <c r="AI21" s="40"/>
      <c r="AJ21" s="9"/>
    </row>
    <row r="22" spans="1:36" ht="15" customHeight="1" x14ac:dyDescent="0.25">
      <c r="A22" s="9"/>
      <c r="B22" s="22" t="s">
        <v>55</v>
      </c>
      <c r="C22" s="44"/>
      <c r="D22" s="44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40"/>
      <c r="K22" s="18" t="s">
        <v>25</v>
      </c>
      <c r="L22" s="18" t="s">
        <v>26</v>
      </c>
      <c r="M22" s="18" t="s">
        <v>27</v>
      </c>
      <c r="N22" s="18" t="s">
        <v>21</v>
      </c>
      <c r="O22" s="24"/>
      <c r="P22" s="45" t="s">
        <v>28</v>
      </c>
      <c r="Q22" s="12"/>
      <c r="R22" s="12"/>
      <c r="S22" s="12"/>
      <c r="T22" s="46"/>
      <c r="U22" s="46"/>
      <c r="V22" s="46"/>
      <c r="W22" s="46"/>
      <c r="X22" s="46"/>
      <c r="Y22" s="46"/>
      <c r="Z22" s="46"/>
      <c r="AA22" s="12"/>
      <c r="AB22" s="12"/>
      <c r="AC22" s="46"/>
      <c r="AD22" s="12"/>
      <c r="AE22" s="12"/>
      <c r="AF22" s="12"/>
      <c r="AG22" s="12"/>
      <c r="AH22" s="12"/>
      <c r="AI22" s="47"/>
      <c r="AJ22" s="9"/>
    </row>
    <row r="23" spans="1:36" ht="15" customHeight="1" x14ac:dyDescent="0.2">
      <c r="A23" s="9"/>
      <c r="B23" s="45" t="s">
        <v>12</v>
      </c>
      <c r="C23" s="12"/>
      <c r="D23" s="47"/>
      <c r="E23" s="33">
        <v>57</v>
      </c>
      <c r="F23" s="33">
        <v>2</v>
      </c>
      <c r="G23" s="33">
        <v>18</v>
      </c>
      <c r="H23" s="33">
        <v>30</v>
      </c>
      <c r="I23" s="33">
        <v>159</v>
      </c>
      <c r="J23" s="40"/>
      <c r="K23" s="48">
        <v>0.35087719298245612</v>
      </c>
      <c r="L23" s="48">
        <v>0.52631578947368418</v>
      </c>
      <c r="M23" s="48">
        <v>2.7894736842105261</v>
      </c>
      <c r="N23" s="36" t="s">
        <v>44</v>
      </c>
      <c r="O23" s="24"/>
      <c r="P23" s="49" t="s">
        <v>9</v>
      </c>
      <c r="Q23" s="50"/>
      <c r="R23" s="51" t="s">
        <v>39</v>
      </c>
      <c r="S23" s="83"/>
      <c r="T23" s="83"/>
      <c r="U23" s="83"/>
      <c r="V23" s="83"/>
      <c r="W23" s="83"/>
      <c r="X23" s="83"/>
      <c r="Y23" s="52" t="s">
        <v>11</v>
      </c>
      <c r="Z23" s="51"/>
      <c r="AA23" s="84" t="s">
        <v>40</v>
      </c>
      <c r="AB23" s="83"/>
      <c r="AC23" s="83"/>
      <c r="AD23" s="83"/>
      <c r="AE23" s="83"/>
      <c r="AF23" s="83"/>
      <c r="AG23" s="83"/>
      <c r="AH23" s="85"/>
      <c r="AI23" s="86"/>
      <c r="AJ23" s="9"/>
    </row>
    <row r="24" spans="1:36" ht="15" customHeight="1" x14ac:dyDescent="0.2">
      <c r="A24" s="9"/>
      <c r="B24" s="53" t="s">
        <v>14</v>
      </c>
      <c r="C24" s="54"/>
      <c r="D24" s="55"/>
      <c r="E24" s="33"/>
      <c r="F24" s="33"/>
      <c r="G24" s="33"/>
      <c r="H24" s="33"/>
      <c r="I24" s="33"/>
      <c r="J24" s="40"/>
      <c r="K24" s="48"/>
      <c r="L24" s="48"/>
      <c r="M24" s="48"/>
      <c r="N24" s="56"/>
      <c r="O24" s="24"/>
      <c r="P24" s="57" t="s">
        <v>58</v>
      </c>
      <c r="Q24" s="58"/>
      <c r="R24" s="51" t="s">
        <v>39</v>
      </c>
      <c r="S24" s="51"/>
      <c r="T24" s="51"/>
      <c r="U24" s="51"/>
      <c r="V24" s="51"/>
      <c r="W24" s="51"/>
      <c r="X24" s="51"/>
      <c r="Y24" s="52" t="s">
        <v>11</v>
      </c>
      <c r="Z24" s="51"/>
      <c r="AA24" s="84" t="s">
        <v>40</v>
      </c>
      <c r="AB24" s="51"/>
      <c r="AC24" s="51"/>
      <c r="AD24" s="51"/>
      <c r="AE24" s="51"/>
      <c r="AF24" s="51"/>
      <c r="AG24" s="51"/>
      <c r="AH24" s="52"/>
      <c r="AI24" s="87"/>
      <c r="AJ24" s="9"/>
    </row>
    <row r="25" spans="1:36" ht="15" customHeight="1" x14ac:dyDescent="0.2">
      <c r="A25" s="9"/>
      <c r="B25" s="59" t="s">
        <v>15</v>
      </c>
      <c r="C25" s="60"/>
      <c r="D25" s="61"/>
      <c r="E25" s="62">
        <v>7</v>
      </c>
      <c r="F25" s="62">
        <v>0</v>
      </c>
      <c r="G25" s="62">
        <v>3</v>
      </c>
      <c r="H25" s="62">
        <v>2</v>
      </c>
      <c r="I25" s="62">
        <v>24</v>
      </c>
      <c r="J25" s="40"/>
      <c r="K25" s="63">
        <v>0.42857142857142855</v>
      </c>
      <c r="L25" s="63">
        <v>0.2857142857142857</v>
      </c>
      <c r="M25" s="63">
        <v>3.4285714285714284</v>
      </c>
      <c r="N25" s="64">
        <v>0.5</v>
      </c>
      <c r="O25" s="24"/>
      <c r="P25" s="57" t="s">
        <v>59</v>
      </c>
      <c r="Q25" s="58"/>
      <c r="R25" s="51" t="s">
        <v>39</v>
      </c>
      <c r="S25" s="51"/>
      <c r="T25" s="51"/>
      <c r="U25" s="51"/>
      <c r="V25" s="51"/>
      <c r="W25" s="51"/>
      <c r="X25" s="51"/>
      <c r="Y25" s="52" t="s">
        <v>11</v>
      </c>
      <c r="Z25" s="51"/>
      <c r="AA25" s="84" t="s">
        <v>40</v>
      </c>
      <c r="AB25" s="51"/>
      <c r="AC25" s="51"/>
      <c r="AD25" s="51"/>
      <c r="AE25" s="51"/>
      <c r="AF25" s="51"/>
      <c r="AG25" s="51"/>
      <c r="AH25" s="52"/>
      <c r="AI25" s="87"/>
    </row>
    <row r="26" spans="1:36" ht="15" customHeight="1" x14ac:dyDescent="0.2">
      <c r="A26" s="9"/>
      <c r="B26" s="65" t="s">
        <v>24</v>
      </c>
      <c r="C26" s="66"/>
      <c r="D26" s="67"/>
      <c r="E26" s="18">
        <v>64</v>
      </c>
      <c r="F26" s="18">
        <v>2</v>
      </c>
      <c r="G26" s="18">
        <v>21</v>
      </c>
      <c r="H26" s="18">
        <v>32</v>
      </c>
      <c r="I26" s="18">
        <v>183</v>
      </c>
      <c r="J26" s="40"/>
      <c r="K26" s="68">
        <v>0.359375</v>
      </c>
      <c r="L26" s="68">
        <v>0.5</v>
      </c>
      <c r="M26" s="68">
        <v>2.859375</v>
      </c>
      <c r="N26" s="38">
        <v>0.5</v>
      </c>
      <c r="O26" s="24"/>
      <c r="P26" s="69" t="s">
        <v>10</v>
      </c>
      <c r="Q26" s="70"/>
      <c r="R26" s="71" t="s">
        <v>42</v>
      </c>
      <c r="S26" s="71"/>
      <c r="T26" s="71"/>
      <c r="U26" s="71"/>
      <c r="V26" s="71"/>
      <c r="W26" s="71"/>
      <c r="X26" s="71"/>
      <c r="Y26" s="72" t="s">
        <v>41</v>
      </c>
      <c r="Z26" s="71"/>
      <c r="AA26" s="88" t="s">
        <v>43</v>
      </c>
      <c r="AB26" s="71"/>
      <c r="AC26" s="71"/>
      <c r="AD26" s="71"/>
      <c r="AE26" s="71"/>
      <c r="AF26" s="71"/>
      <c r="AG26" s="71"/>
      <c r="AH26" s="72"/>
      <c r="AI26" s="89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0"/>
      <c r="K27" s="42"/>
      <c r="L27" s="42"/>
      <c r="M27" s="42"/>
      <c r="N27" s="41"/>
      <c r="O27" s="24"/>
      <c r="P27" s="40"/>
      <c r="Q27" s="43"/>
      <c r="R27" s="40"/>
      <c r="S27" s="40"/>
      <c r="T27" s="24"/>
      <c r="U27" s="24"/>
      <c r="V27" s="24"/>
      <c r="W27" s="24"/>
      <c r="X27" s="73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</row>
    <row r="28" spans="1:36" ht="15" customHeight="1" x14ac:dyDescent="0.25">
      <c r="A28" s="9"/>
      <c r="B28" s="40" t="s">
        <v>45</v>
      </c>
      <c r="C28" s="40"/>
      <c r="D28" s="40" t="s">
        <v>52</v>
      </c>
      <c r="E28" s="40"/>
      <c r="F28" s="40"/>
      <c r="G28" s="40"/>
      <c r="H28" s="40"/>
      <c r="I28" s="40"/>
      <c r="J28" s="40"/>
      <c r="K28" s="40"/>
      <c r="L28" s="40"/>
      <c r="M28" s="40"/>
      <c r="N28" s="43"/>
      <c r="O28" s="24"/>
      <c r="P28" s="40"/>
      <c r="Q28" s="43"/>
      <c r="R28" s="40"/>
      <c r="S28" s="40"/>
      <c r="T28" s="24"/>
      <c r="U28" s="24"/>
      <c r="V28" s="24"/>
      <c r="W28" s="24"/>
      <c r="X28" s="73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</row>
    <row r="29" spans="1:36" ht="15" customHeight="1" x14ac:dyDescent="0.25">
      <c r="A29" s="9"/>
      <c r="B29" s="40"/>
      <c r="C29" s="40"/>
      <c r="D29" s="40" t="s">
        <v>72</v>
      </c>
      <c r="E29" s="40"/>
      <c r="F29" s="40"/>
      <c r="G29" s="40"/>
      <c r="H29" s="40"/>
      <c r="I29" s="40"/>
      <c r="J29" s="40"/>
      <c r="K29" s="40"/>
      <c r="L29" s="40"/>
      <c r="M29" s="40"/>
      <c r="N29" s="43"/>
      <c r="O29" s="24"/>
      <c r="P29" s="40"/>
      <c r="Q29" s="43"/>
      <c r="R29" s="40"/>
      <c r="S29" s="40"/>
      <c r="T29" s="24"/>
      <c r="U29" s="24"/>
      <c r="V29" s="24"/>
      <c r="W29" s="24"/>
      <c r="X29" s="73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</row>
    <row r="30" spans="1:36" ht="15" customHeight="1" x14ac:dyDescent="0.25">
      <c r="A30" s="9"/>
      <c r="B30" s="40"/>
      <c r="C30" s="40"/>
      <c r="D30" s="40" t="s">
        <v>46</v>
      </c>
      <c r="E30" s="40"/>
      <c r="F30" s="40"/>
      <c r="G30" s="40"/>
      <c r="H30" s="40"/>
      <c r="I30" s="40"/>
      <c r="J30" s="40"/>
      <c r="K30" s="40"/>
      <c r="L30" s="40"/>
      <c r="M30" s="40"/>
      <c r="N30" s="43"/>
      <c r="O30" s="24"/>
      <c r="P30" s="40"/>
      <c r="Q30" s="43"/>
      <c r="R30" s="40"/>
      <c r="S30" s="40"/>
      <c r="T30" s="24"/>
      <c r="U30" s="24"/>
      <c r="V30" s="24"/>
      <c r="W30" s="24"/>
      <c r="X30" s="73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</row>
    <row r="31" spans="1:36" ht="15" customHeight="1" x14ac:dyDescent="0.25">
      <c r="A31" s="9"/>
      <c r="B31" s="40"/>
      <c r="C31" s="40"/>
      <c r="D31" s="74" t="s">
        <v>47</v>
      </c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24"/>
      <c r="P31" s="40"/>
      <c r="Q31" s="43"/>
      <c r="R31" s="40"/>
      <c r="S31" s="40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1"/>
      <c r="O32" s="24"/>
      <c r="P32" s="40"/>
      <c r="Q32" s="43"/>
      <c r="R32" s="40"/>
      <c r="S32" s="40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4"/>
      <c r="P68" s="40"/>
      <c r="Q68" s="43"/>
      <c r="R68" s="40"/>
      <c r="S68" s="40"/>
      <c r="T68" s="24"/>
      <c r="U68" s="24"/>
      <c r="V68" s="24"/>
      <c r="W68" s="24"/>
      <c r="X68" s="73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4"/>
      <c r="P69" s="40"/>
      <c r="Q69" s="43"/>
      <c r="R69" s="40"/>
      <c r="S69" s="40"/>
      <c r="T69" s="24"/>
      <c r="U69" s="24"/>
      <c r="V69" s="24"/>
      <c r="W69" s="24"/>
      <c r="X69" s="73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4"/>
      <c r="P70" s="40"/>
      <c r="Q70" s="43"/>
      <c r="R70" s="40"/>
      <c r="S70" s="40"/>
      <c r="T70" s="24"/>
      <c r="U70" s="24"/>
      <c r="V70" s="24"/>
      <c r="W70" s="24"/>
      <c r="X70" s="73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4"/>
      <c r="P71" s="40"/>
      <c r="Q71" s="43"/>
      <c r="R71" s="40"/>
      <c r="S71" s="40"/>
      <c r="T71" s="24"/>
      <c r="U71" s="24"/>
      <c r="V71" s="24"/>
      <c r="W71" s="24"/>
      <c r="X71" s="73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4"/>
      <c r="P72" s="40"/>
      <c r="Q72" s="43"/>
      <c r="R72" s="40"/>
      <c r="S72" s="40"/>
      <c r="T72" s="24"/>
      <c r="U72" s="24"/>
      <c r="V72" s="24"/>
      <c r="W72" s="24"/>
      <c r="X72" s="73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4"/>
      <c r="P73" s="40"/>
      <c r="Q73" s="43"/>
      <c r="R73" s="40"/>
      <c r="S73" s="40"/>
      <c r="T73" s="24"/>
      <c r="U73" s="24"/>
      <c r="V73" s="24"/>
      <c r="W73" s="24"/>
      <c r="X73" s="73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4"/>
      <c r="P74" s="40"/>
      <c r="Q74" s="43"/>
      <c r="R74" s="40"/>
      <c r="S74" s="40"/>
      <c r="T74" s="24"/>
      <c r="U74" s="24"/>
      <c r="V74" s="24"/>
      <c r="W74" s="24"/>
      <c r="X74" s="73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4"/>
      <c r="P75" s="40"/>
      <c r="Q75" s="43"/>
      <c r="R75" s="40"/>
      <c r="S75" s="40"/>
      <c r="T75" s="24"/>
      <c r="U75" s="24"/>
      <c r="V75" s="24"/>
      <c r="W75" s="24"/>
      <c r="X75" s="73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4"/>
      <c r="P76" s="40"/>
      <c r="Q76" s="43"/>
      <c r="R76" s="40"/>
      <c r="S76" s="40"/>
      <c r="T76" s="24"/>
      <c r="U76" s="24"/>
      <c r="V76" s="24"/>
      <c r="W76" s="24"/>
      <c r="X76" s="73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4"/>
      <c r="P77" s="40"/>
      <c r="Q77" s="43"/>
      <c r="R77" s="40"/>
      <c r="S77" s="40"/>
      <c r="T77" s="24"/>
      <c r="U77" s="24"/>
      <c r="V77" s="24"/>
      <c r="W77" s="24"/>
      <c r="X77" s="73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4"/>
      <c r="P78" s="40"/>
      <c r="Q78" s="43"/>
      <c r="R78" s="40"/>
      <c r="S78" s="40"/>
      <c r="T78" s="24"/>
      <c r="U78" s="24"/>
      <c r="V78" s="24"/>
      <c r="W78" s="24"/>
      <c r="X78" s="73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4"/>
      <c r="P79" s="40"/>
      <c r="Q79" s="43"/>
      <c r="R79" s="40"/>
      <c r="S79" s="40"/>
      <c r="T79" s="24"/>
      <c r="U79" s="24"/>
      <c r="V79" s="24"/>
      <c r="W79" s="24"/>
      <c r="X79" s="73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4"/>
      <c r="P80" s="40"/>
      <c r="Q80" s="43"/>
      <c r="R80" s="40"/>
      <c r="S80" s="40"/>
      <c r="T80" s="24"/>
      <c r="U80" s="24"/>
      <c r="V80" s="24"/>
      <c r="W80" s="24"/>
      <c r="X80" s="73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4"/>
      <c r="P81" s="40"/>
      <c r="Q81" s="43"/>
      <c r="R81" s="40"/>
      <c r="S81" s="40"/>
      <c r="T81" s="24"/>
      <c r="U81" s="24"/>
      <c r="V81" s="24"/>
      <c r="W81" s="24"/>
      <c r="X81" s="73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4"/>
      <c r="P82" s="40"/>
      <c r="Q82" s="43"/>
      <c r="R82" s="40"/>
      <c r="S82" s="40"/>
      <c r="T82" s="24"/>
      <c r="U82" s="24"/>
      <c r="V82" s="24"/>
      <c r="W82" s="24"/>
      <c r="X82" s="73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4"/>
      <c r="P83" s="40"/>
      <c r="Q83" s="43"/>
      <c r="R83" s="40"/>
      <c r="S83" s="40"/>
      <c r="T83" s="24"/>
      <c r="U83" s="24"/>
      <c r="V83" s="24"/>
      <c r="W83" s="24"/>
      <c r="X83" s="73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4"/>
      <c r="P84" s="40"/>
      <c r="Q84" s="43"/>
      <c r="R84" s="40"/>
      <c r="S84" s="40"/>
      <c r="T84" s="24"/>
      <c r="U84" s="24"/>
      <c r="V84" s="24"/>
      <c r="W84" s="24"/>
      <c r="X84" s="73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4"/>
      <c r="P85" s="40"/>
      <c r="Q85" s="43"/>
      <c r="R85" s="40"/>
      <c r="S85" s="40"/>
      <c r="T85" s="24"/>
      <c r="U85" s="24"/>
      <c r="V85" s="24"/>
      <c r="W85" s="24"/>
      <c r="X85" s="73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4"/>
      <c r="P86" s="40"/>
      <c r="Q86" s="43"/>
      <c r="R86" s="40"/>
      <c r="S86" s="40"/>
      <c r="T86" s="24"/>
      <c r="U86" s="24"/>
      <c r="V86" s="24"/>
      <c r="W86" s="24"/>
      <c r="X86" s="73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4"/>
      <c r="P87" s="40"/>
      <c r="Q87" s="43"/>
      <c r="R87" s="40"/>
      <c r="S87" s="40"/>
      <c r="T87" s="24"/>
      <c r="U87" s="24"/>
      <c r="V87" s="24"/>
      <c r="W87" s="24"/>
      <c r="X87" s="73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4"/>
      <c r="P88" s="40"/>
      <c r="Q88" s="43"/>
      <c r="R88" s="40"/>
      <c r="S88" s="40"/>
      <c r="T88" s="24"/>
      <c r="U88" s="24"/>
      <c r="V88" s="24"/>
      <c r="W88" s="24"/>
      <c r="X88" s="73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4"/>
      <c r="P89" s="40"/>
      <c r="Q89" s="43"/>
      <c r="R89" s="40"/>
      <c r="S89" s="40"/>
      <c r="T89" s="24"/>
      <c r="U89" s="24"/>
      <c r="V89" s="24"/>
      <c r="W89" s="24"/>
      <c r="X89" s="73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4"/>
      <c r="P90" s="40"/>
      <c r="Q90" s="43"/>
      <c r="R90" s="40"/>
      <c r="S90" s="40"/>
      <c r="T90" s="24"/>
      <c r="U90" s="24"/>
      <c r="V90" s="24"/>
      <c r="W90" s="24"/>
      <c r="X90" s="73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4"/>
      <c r="P91" s="40"/>
      <c r="Q91" s="43"/>
      <c r="R91" s="40"/>
      <c r="S91" s="40"/>
      <c r="T91" s="24"/>
      <c r="U91" s="24"/>
      <c r="V91" s="24"/>
      <c r="W91" s="24"/>
      <c r="X91" s="73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4"/>
      <c r="P92" s="40"/>
      <c r="Q92" s="43"/>
      <c r="R92" s="40"/>
      <c r="S92" s="40"/>
      <c r="T92" s="24"/>
      <c r="U92" s="24"/>
      <c r="V92" s="24"/>
      <c r="W92" s="24"/>
      <c r="X92" s="73"/>
      <c r="Y92" s="40"/>
      <c r="Z92" s="40"/>
      <c r="AA92" s="40"/>
      <c r="AB92" s="40"/>
      <c r="AC92" s="24"/>
      <c r="AD92" s="40"/>
      <c r="AE92" s="40"/>
      <c r="AF92" s="40"/>
      <c r="AG92" s="40"/>
      <c r="AH92" s="40"/>
      <c r="AI92" s="40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4"/>
      <c r="P93" s="40"/>
      <c r="Q93" s="43"/>
      <c r="R93" s="40"/>
      <c r="S93" s="40"/>
      <c r="T93" s="24"/>
      <c r="U93" s="24"/>
      <c r="V93" s="24"/>
      <c r="W93" s="24"/>
      <c r="X93" s="73"/>
      <c r="Y93" s="40"/>
      <c r="Z93" s="40"/>
      <c r="AA93" s="40"/>
      <c r="AB93" s="40"/>
      <c r="AC93" s="24"/>
      <c r="AD93" s="40"/>
      <c r="AE93" s="40"/>
      <c r="AF93" s="40"/>
      <c r="AG93" s="40"/>
      <c r="AH93" s="40"/>
      <c r="AI93" s="40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4"/>
      <c r="P94" s="40"/>
      <c r="Q94" s="43"/>
      <c r="R94" s="40"/>
      <c r="S94" s="40"/>
      <c r="T94" s="24"/>
      <c r="U94" s="24"/>
      <c r="V94" s="24"/>
      <c r="W94" s="24"/>
      <c r="X94" s="73"/>
      <c r="Y94" s="40"/>
      <c r="Z94" s="40"/>
      <c r="AA94" s="40"/>
      <c r="AB94" s="40"/>
      <c r="AC94" s="24"/>
      <c r="AD94" s="40"/>
      <c r="AE94" s="40"/>
      <c r="AF94" s="40"/>
      <c r="AG94" s="40"/>
      <c r="AH94" s="40"/>
      <c r="AI94" s="40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4"/>
      <c r="P95" s="40"/>
      <c r="Q95" s="43"/>
      <c r="R95" s="40"/>
      <c r="S95" s="40"/>
      <c r="T95" s="24"/>
      <c r="U95" s="24"/>
      <c r="V95" s="24"/>
      <c r="W95" s="24"/>
      <c r="X95" s="73"/>
      <c r="Y95" s="40"/>
      <c r="Z95" s="40"/>
      <c r="AA95" s="40"/>
      <c r="AB95" s="40"/>
      <c r="AC95" s="24"/>
      <c r="AD95" s="40"/>
      <c r="AE95" s="40"/>
      <c r="AF95" s="40"/>
      <c r="AG95" s="40"/>
      <c r="AH95" s="40"/>
      <c r="AI95" s="40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4"/>
      <c r="P96" s="40"/>
      <c r="Q96" s="43"/>
      <c r="R96" s="40"/>
      <c r="S96" s="40"/>
      <c r="T96" s="24"/>
      <c r="U96" s="24"/>
      <c r="V96" s="24"/>
      <c r="W96" s="24"/>
      <c r="X96" s="73"/>
      <c r="Y96" s="40"/>
      <c r="Z96" s="40"/>
      <c r="AA96" s="40"/>
      <c r="AB96" s="40"/>
      <c r="AC96" s="24"/>
      <c r="AD96" s="40"/>
      <c r="AE96" s="40"/>
      <c r="AF96" s="40"/>
      <c r="AG96" s="40"/>
      <c r="AH96" s="40"/>
      <c r="AI96" s="40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24"/>
      <c r="P97" s="40"/>
      <c r="Q97" s="43"/>
      <c r="R97" s="40"/>
      <c r="S97" s="40"/>
      <c r="T97" s="24"/>
      <c r="U97" s="24"/>
      <c r="V97" s="24"/>
      <c r="W97" s="24"/>
      <c r="X97" s="73"/>
      <c r="Y97" s="40"/>
      <c r="Z97" s="40"/>
      <c r="AA97" s="40"/>
      <c r="AB97" s="40"/>
      <c r="AC97" s="24"/>
      <c r="AD97" s="40"/>
      <c r="AE97" s="40"/>
      <c r="AF97" s="40"/>
      <c r="AG97" s="40"/>
      <c r="AH97" s="40"/>
      <c r="AI97" s="40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24"/>
      <c r="P98" s="40"/>
      <c r="Q98" s="43"/>
      <c r="R98" s="40"/>
      <c r="S98" s="40"/>
      <c r="T98" s="24"/>
      <c r="U98" s="24"/>
      <c r="V98" s="24"/>
      <c r="W98" s="24"/>
      <c r="X98" s="73"/>
      <c r="Y98" s="40"/>
      <c r="Z98" s="40"/>
      <c r="AA98" s="40"/>
      <c r="AB98" s="40"/>
      <c r="AC98" s="24"/>
      <c r="AD98" s="40"/>
      <c r="AE98" s="40"/>
      <c r="AF98" s="40"/>
      <c r="AG98" s="40"/>
      <c r="AH98" s="40"/>
      <c r="AI98" s="40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24"/>
      <c r="P99" s="40"/>
      <c r="Q99" s="43"/>
      <c r="R99" s="40"/>
      <c r="S99" s="40"/>
      <c r="T99" s="24"/>
      <c r="U99" s="24"/>
      <c r="V99" s="24"/>
      <c r="W99" s="24"/>
      <c r="X99" s="73"/>
      <c r="Y99" s="40"/>
      <c r="Z99" s="40"/>
      <c r="AA99" s="40"/>
      <c r="AB99" s="40"/>
      <c r="AC99" s="24"/>
      <c r="AD99" s="40"/>
      <c r="AE99" s="40"/>
      <c r="AF99" s="40"/>
      <c r="AG99" s="40"/>
      <c r="AH99" s="40"/>
      <c r="AI99" s="40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3"/>
      <c r="O100" s="24"/>
      <c r="P100" s="40"/>
      <c r="Q100" s="43"/>
      <c r="R100" s="40"/>
      <c r="S100" s="40"/>
      <c r="T100" s="24"/>
      <c r="U100" s="24"/>
      <c r="V100" s="24"/>
      <c r="W100" s="24"/>
      <c r="X100" s="73"/>
      <c r="Y100" s="40"/>
      <c r="Z100" s="40"/>
      <c r="AA100" s="40"/>
      <c r="AB100" s="40"/>
      <c r="AC100" s="24"/>
      <c r="AD100" s="40"/>
      <c r="AE100" s="40"/>
      <c r="AF100" s="40"/>
      <c r="AG100" s="40"/>
      <c r="AH100" s="40"/>
      <c r="AI100" s="40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3"/>
      <c r="O101" s="24"/>
      <c r="P101" s="40"/>
      <c r="Q101" s="43"/>
      <c r="R101" s="40"/>
      <c r="S101" s="40"/>
      <c r="T101" s="24"/>
      <c r="U101" s="24"/>
      <c r="V101" s="24"/>
      <c r="W101" s="24"/>
      <c r="X101" s="73"/>
      <c r="Y101" s="40"/>
      <c r="Z101" s="40"/>
      <c r="AA101" s="40"/>
      <c r="AB101" s="40"/>
      <c r="AC101" s="24"/>
      <c r="AD101" s="40"/>
      <c r="AE101" s="40"/>
      <c r="AF101" s="40"/>
      <c r="AG101" s="40"/>
      <c r="AH101" s="40"/>
      <c r="AI101" s="40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33</v>
      </c>
      <c r="C1" s="3"/>
      <c r="D1" s="4"/>
      <c r="E1" s="5" t="s">
        <v>48</v>
      </c>
      <c r="F1" s="9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92" t="s">
        <v>60</v>
      </c>
      <c r="C2" s="93"/>
      <c r="D2" s="94"/>
      <c r="E2" s="13" t="s">
        <v>12</v>
      </c>
      <c r="F2" s="14"/>
      <c r="G2" s="14"/>
      <c r="H2" s="14"/>
      <c r="I2" s="20"/>
      <c r="J2" s="15"/>
      <c r="K2" s="77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95" t="s">
        <v>63</v>
      </c>
      <c r="Y2" s="96"/>
      <c r="Z2" s="31"/>
      <c r="AA2" s="13" t="s">
        <v>12</v>
      </c>
      <c r="AB2" s="14"/>
      <c r="AC2" s="14"/>
      <c r="AD2" s="14"/>
      <c r="AE2" s="20"/>
      <c r="AF2" s="15"/>
      <c r="AG2" s="77"/>
      <c r="AH2" s="22" t="s">
        <v>64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97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7"/>
      <c r="L3" s="18" t="s">
        <v>5</v>
      </c>
      <c r="M3" s="18" t="s">
        <v>6</v>
      </c>
      <c r="N3" s="18" t="s">
        <v>65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7"/>
      <c r="AH3" s="18" t="s">
        <v>5</v>
      </c>
      <c r="AI3" s="18" t="s">
        <v>6</v>
      </c>
      <c r="AJ3" s="18" t="s">
        <v>65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7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3"/>
      <c r="C4" s="35"/>
      <c r="D4" s="2"/>
      <c r="E4" s="33"/>
      <c r="F4" s="33"/>
      <c r="G4" s="33"/>
      <c r="H4" s="34"/>
      <c r="I4" s="33"/>
      <c r="J4" s="98"/>
      <c r="K4" s="32"/>
      <c r="L4" s="99"/>
      <c r="M4" s="18"/>
      <c r="N4" s="18"/>
      <c r="O4" s="18"/>
      <c r="P4" s="24"/>
      <c r="Q4" s="33"/>
      <c r="R4" s="33"/>
      <c r="S4" s="34"/>
      <c r="T4" s="33"/>
      <c r="U4" s="33"/>
      <c r="V4" s="100"/>
      <c r="W4" s="32"/>
      <c r="X4" s="33"/>
      <c r="Y4" s="35"/>
      <c r="Z4" s="2"/>
      <c r="AA4" s="33"/>
      <c r="AB4" s="33"/>
      <c r="AC4" s="33"/>
      <c r="AD4" s="34"/>
      <c r="AE4" s="33"/>
      <c r="AF4" s="98"/>
      <c r="AG4" s="32"/>
      <c r="AH4" s="18"/>
      <c r="AI4" s="18"/>
      <c r="AJ4" s="18"/>
      <c r="AK4" s="18"/>
      <c r="AL4" s="24"/>
      <c r="AM4" s="33"/>
      <c r="AN4" s="33"/>
      <c r="AO4" s="33"/>
      <c r="AP4" s="33"/>
      <c r="AQ4" s="33"/>
      <c r="AR4" s="101"/>
      <c r="AS4" s="10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3"/>
      <c r="C5" s="35"/>
      <c r="D5" s="2"/>
      <c r="E5" s="33"/>
      <c r="F5" s="33"/>
      <c r="G5" s="33"/>
      <c r="H5" s="34"/>
      <c r="I5" s="33"/>
      <c r="J5" s="98"/>
      <c r="K5" s="32"/>
      <c r="L5" s="99"/>
      <c r="M5" s="18"/>
      <c r="N5" s="18"/>
      <c r="O5" s="18"/>
      <c r="P5" s="24"/>
      <c r="Q5" s="33"/>
      <c r="R5" s="33"/>
      <c r="S5" s="34"/>
      <c r="T5" s="33"/>
      <c r="U5" s="33"/>
      <c r="V5" s="100"/>
      <c r="W5" s="32"/>
      <c r="X5" s="33">
        <v>1975</v>
      </c>
      <c r="Y5" s="35" t="s">
        <v>67</v>
      </c>
      <c r="Z5" s="2" t="s">
        <v>66</v>
      </c>
      <c r="AA5" s="33">
        <v>18</v>
      </c>
      <c r="AB5" s="33">
        <v>5</v>
      </c>
      <c r="AC5" s="33">
        <v>19</v>
      </c>
      <c r="AD5" s="34">
        <v>26</v>
      </c>
      <c r="AE5" s="33"/>
      <c r="AF5" s="98"/>
      <c r="AG5" s="32"/>
      <c r="AH5" s="18"/>
      <c r="AI5" s="18"/>
      <c r="AJ5" s="18"/>
      <c r="AK5" s="18"/>
      <c r="AL5" s="24"/>
      <c r="AM5" s="33"/>
      <c r="AN5" s="33"/>
      <c r="AO5" s="33"/>
      <c r="AP5" s="33"/>
      <c r="AQ5" s="33"/>
      <c r="AR5" s="101"/>
      <c r="AS5" s="102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3"/>
      <c r="C6" s="35"/>
      <c r="D6" s="2"/>
      <c r="E6" s="33"/>
      <c r="F6" s="33"/>
      <c r="G6" s="33"/>
      <c r="H6" s="34"/>
      <c r="I6" s="33"/>
      <c r="J6" s="98"/>
      <c r="K6" s="32"/>
      <c r="L6" s="99"/>
      <c r="M6" s="18"/>
      <c r="N6" s="18"/>
      <c r="O6" s="18"/>
      <c r="P6" s="24"/>
      <c r="Q6" s="33"/>
      <c r="R6" s="33"/>
      <c r="S6" s="34"/>
      <c r="T6" s="33"/>
      <c r="U6" s="33"/>
      <c r="V6" s="100"/>
      <c r="W6" s="32"/>
      <c r="X6" s="33"/>
      <c r="Y6" s="35"/>
      <c r="Z6" s="2"/>
      <c r="AA6" s="33"/>
      <c r="AB6" s="33"/>
      <c r="AC6" s="33"/>
      <c r="AD6" s="34"/>
      <c r="AE6" s="33"/>
      <c r="AF6" s="98"/>
      <c r="AG6" s="32"/>
      <c r="AH6" s="18"/>
      <c r="AI6" s="18"/>
      <c r="AJ6" s="18"/>
      <c r="AK6" s="18"/>
      <c r="AL6" s="24"/>
      <c r="AM6" s="33"/>
      <c r="AN6" s="33"/>
      <c r="AO6" s="33"/>
      <c r="AP6" s="33"/>
      <c r="AQ6" s="33"/>
      <c r="AR6" s="101"/>
      <c r="AS6" s="102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3"/>
      <c r="C7" s="35"/>
      <c r="D7" s="2"/>
      <c r="E7" s="33"/>
      <c r="F7" s="33"/>
      <c r="G7" s="33"/>
      <c r="H7" s="34"/>
      <c r="I7" s="33"/>
      <c r="J7" s="98"/>
      <c r="K7" s="32"/>
      <c r="L7" s="99"/>
      <c r="M7" s="18"/>
      <c r="N7" s="18"/>
      <c r="O7" s="18"/>
      <c r="P7" s="24"/>
      <c r="Q7" s="33"/>
      <c r="R7" s="33"/>
      <c r="S7" s="34"/>
      <c r="T7" s="33"/>
      <c r="U7" s="33"/>
      <c r="V7" s="100"/>
      <c r="W7" s="32"/>
      <c r="X7" s="33"/>
      <c r="Y7" s="35"/>
      <c r="Z7" s="2"/>
      <c r="AA7" s="33"/>
      <c r="AB7" s="33"/>
      <c r="AC7" s="33"/>
      <c r="AD7" s="34"/>
      <c r="AE7" s="33"/>
      <c r="AF7" s="98"/>
      <c r="AG7" s="32"/>
      <c r="AH7" s="18"/>
      <c r="AI7" s="18"/>
      <c r="AJ7" s="18"/>
      <c r="AK7" s="18"/>
      <c r="AL7" s="24"/>
      <c r="AM7" s="33"/>
      <c r="AN7" s="33"/>
      <c r="AO7" s="33"/>
      <c r="AP7" s="33"/>
      <c r="AQ7" s="33"/>
      <c r="AR7" s="101"/>
      <c r="AS7" s="102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3"/>
      <c r="C8" s="35"/>
      <c r="D8" s="2"/>
      <c r="E8" s="33"/>
      <c r="F8" s="33"/>
      <c r="G8" s="33"/>
      <c r="H8" s="34"/>
      <c r="I8" s="33"/>
      <c r="J8" s="98"/>
      <c r="K8" s="32"/>
      <c r="L8" s="99"/>
      <c r="M8" s="18"/>
      <c r="N8" s="18"/>
      <c r="O8" s="18"/>
      <c r="P8" s="24"/>
      <c r="Q8" s="33"/>
      <c r="R8" s="33"/>
      <c r="S8" s="34"/>
      <c r="T8" s="33"/>
      <c r="U8" s="33"/>
      <c r="V8" s="100"/>
      <c r="W8" s="32"/>
      <c r="X8" s="33"/>
      <c r="Y8" s="35"/>
      <c r="Z8" s="2"/>
      <c r="AA8" s="33"/>
      <c r="AB8" s="33"/>
      <c r="AC8" s="33"/>
      <c r="AD8" s="34"/>
      <c r="AE8" s="33"/>
      <c r="AF8" s="98"/>
      <c r="AG8" s="32"/>
      <c r="AH8" s="18"/>
      <c r="AI8" s="18"/>
      <c r="AJ8" s="18"/>
      <c r="AK8" s="18"/>
      <c r="AL8" s="24"/>
      <c r="AM8" s="33"/>
      <c r="AN8" s="33"/>
      <c r="AO8" s="33"/>
      <c r="AP8" s="33"/>
      <c r="AQ8" s="33"/>
      <c r="AR8" s="101"/>
      <c r="AS8" s="102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3"/>
      <c r="C9" s="35"/>
      <c r="D9" s="2"/>
      <c r="E9" s="33"/>
      <c r="F9" s="33"/>
      <c r="G9" s="33"/>
      <c r="H9" s="34"/>
      <c r="I9" s="33"/>
      <c r="J9" s="98"/>
      <c r="K9" s="32"/>
      <c r="L9" s="99"/>
      <c r="M9" s="18"/>
      <c r="N9" s="18"/>
      <c r="O9" s="18"/>
      <c r="P9" s="24"/>
      <c r="Q9" s="33"/>
      <c r="R9" s="33"/>
      <c r="S9" s="34"/>
      <c r="T9" s="33"/>
      <c r="U9" s="33"/>
      <c r="V9" s="100"/>
      <c r="W9" s="32"/>
      <c r="X9" s="33"/>
      <c r="Y9" s="35"/>
      <c r="Z9" s="2"/>
      <c r="AA9" s="33"/>
      <c r="AB9" s="33"/>
      <c r="AC9" s="33"/>
      <c r="AD9" s="34"/>
      <c r="AE9" s="33"/>
      <c r="AF9" s="98"/>
      <c r="AG9" s="32"/>
      <c r="AH9" s="18"/>
      <c r="AI9" s="18"/>
      <c r="AJ9" s="18"/>
      <c r="AK9" s="18"/>
      <c r="AL9" s="24"/>
      <c r="AM9" s="33"/>
      <c r="AN9" s="33"/>
      <c r="AO9" s="33"/>
      <c r="AP9" s="33"/>
      <c r="AQ9" s="33"/>
      <c r="AR9" s="101"/>
      <c r="AS9" s="102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3"/>
      <c r="C10" s="35"/>
      <c r="D10" s="2"/>
      <c r="E10" s="33"/>
      <c r="F10" s="33"/>
      <c r="G10" s="33"/>
      <c r="H10" s="34"/>
      <c r="I10" s="33"/>
      <c r="J10" s="98"/>
      <c r="K10" s="32"/>
      <c r="L10" s="99"/>
      <c r="M10" s="18"/>
      <c r="N10" s="18"/>
      <c r="O10" s="18"/>
      <c r="P10" s="24"/>
      <c r="Q10" s="33"/>
      <c r="R10" s="33"/>
      <c r="S10" s="34"/>
      <c r="T10" s="33"/>
      <c r="U10" s="33"/>
      <c r="V10" s="100"/>
      <c r="W10" s="32"/>
      <c r="X10" s="33"/>
      <c r="Y10" s="35"/>
      <c r="Z10" s="2"/>
      <c r="AA10" s="33"/>
      <c r="AB10" s="33"/>
      <c r="AC10" s="33"/>
      <c r="AD10" s="34"/>
      <c r="AE10" s="33"/>
      <c r="AF10" s="98"/>
      <c r="AG10" s="32"/>
      <c r="AH10" s="18"/>
      <c r="AI10" s="18"/>
      <c r="AJ10" s="18"/>
      <c r="AK10" s="18"/>
      <c r="AL10" s="24"/>
      <c r="AM10" s="33"/>
      <c r="AN10" s="33"/>
      <c r="AO10" s="33"/>
      <c r="AP10" s="33"/>
      <c r="AQ10" s="33"/>
      <c r="AR10" s="101"/>
      <c r="AS10" s="102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3"/>
      <c r="C11" s="35"/>
      <c r="D11" s="2"/>
      <c r="E11" s="33"/>
      <c r="F11" s="33"/>
      <c r="G11" s="33"/>
      <c r="H11" s="34"/>
      <c r="I11" s="33"/>
      <c r="J11" s="98"/>
      <c r="K11" s="32"/>
      <c r="L11" s="99"/>
      <c r="M11" s="18"/>
      <c r="N11" s="18"/>
      <c r="O11" s="18"/>
      <c r="P11" s="24"/>
      <c r="Q11" s="33"/>
      <c r="R11" s="33"/>
      <c r="S11" s="34"/>
      <c r="T11" s="33"/>
      <c r="U11" s="33"/>
      <c r="V11" s="100"/>
      <c r="W11" s="32"/>
      <c r="X11" s="33"/>
      <c r="Y11" s="35"/>
      <c r="Z11" s="2"/>
      <c r="AA11" s="33"/>
      <c r="AB11" s="33"/>
      <c r="AC11" s="33"/>
      <c r="AD11" s="34"/>
      <c r="AE11" s="33"/>
      <c r="AF11" s="98"/>
      <c r="AG11" s="32"/>
      <c r="AH11" s="18"/>
      <c r="AI11" s="18"/>
      <c r="AJ11" s="18"/>
      <c r="AK11" s="18"/>
      <c r="AL11" s="24"/>
      <c r="AM11" s="33"/>
      <c r="AN11" s="33"/>
      <c r="AO11" s="33"/>
      <c r="AP11" s="33"/>
      <c r="AQ11" s="33"/>
      <c r="AR11" s="101"/>
      <c r="AS11" s="102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33"/>
      <c r="C12" s="35"/>
      <c r="D12" s="2"/>
      <c r="E12" s="33"/>
      <c r="F12" s="33"/>
      <c r="G12" s="33"/>
      <c r="H12" s="34"/>
      <c r="I12" s="33"/>
      <c r="J12" s="98"/>
      <c r="K12" s="32"/>
      <c r="L12" s="99"/>
      <c r="M12" s="18"/>
      <c r="N12" s="18"/>
      <c r="O12" s="18"/>
      <c r="P12" s="24"/>
      <c r="Q12" s="33"/>
      <c r="R12" s="33"/>
      <c r="S12" s="34"/>
      <c r="T12" s="33"/>
      <c r="U12" s="33"/>
      <c r="V12" s="100"/>
      <c r="W12" s="32"/>
      <c r="X12" s="33"/>
      <c r="Y12" s="35"/>
      <c r="Z12" s="2"/>
      <c r="AA12" s="33"/>
      <c r="AB12" s="33"/>
      <c r="AC12" s="33"/>
      <c r="AD12" s="34"/>
      <c r="AE12" s="33"/>
      <c r="AF12" s="98"/>
      <c r="AG12" s="32"/>
      <c r="AH12" s="18"/>
      <c r="AI12" s="18"/>
      <c r="AJ12" s="18"/>
      <c r="AK12" s="18"/>
      <c r="AL12" s="24"/>
      <c r="AM12" s="33"/>
      <c r="AN12" s="33"/>
      <c r="AO12" s="33"/>
      <c r="AP12" s="33"/>
      <c r="AQ12" s="33"/>
      <c r="AR12" s="101"/>
      <c r="AS12" s="102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103" t="s">
        <v>68</v>
      </c>
      <c r="C13" s="104"/>
      <c r="D13" s="105"/>
      <c r="E13" s="106">
        <f>SUM(E4:E12)</f>
        <v>0</v>
      </c>
      <c r="F13" s="106">
        <f>SUM(F4:F12)</f>
        <v>0</v>
      </c>
      <c r="G13" s="106">
        <f>SUM(G4:G12)</f>
        <v>0</v>
      </c>
      <c r="H13" s="106">
        <f>SUM(H4:H12)</f>
        <v>0</v>
      </c>
      <c r="I13" s="106">
        <f>SUM(I4:I12)</f>
        <v>0</v>
      </c>
      <c r="J13" s="107">
        <v>0</v>
      </c>
      <c r="K13" s="77">
        <f>SUM(K4:K12)</f>
        <v>0</v>
      </c>
      <c r="L13" s="22"/>
      <c r="M13" s="20"/>
      <c r="N13" s="108"/>
      <c r="O13" s="109"/>
      <c r="P13" s="24"/>
      <c r="Q13" s="106">
        <f>SUM(Q4:Q12)</f>
        <v>0</v>
      </c>
      <c r="R13" s="106">
        <f>SUM(R4:R12)</f>
        <v>0</v>
      </c>
      <c r="S13" s="106">
        <f>SUM(S4:S12)</f>
        <v>0</v>
      </c>
      <c r="T13" s="106">
        <f>SUM(T4:T12)</f>
        <v>0</v>
      </c>
      <c r="U13" s="106">
        <f>SUM(U4:U12)</f>
        <v>0</v>
      </c>
      <c r="V13" s="81">
        <v>0</v>
      </c>
      <c r="W13" s="77">
        <f>SUM(W4:W12)</f>
        <v>0</v>
      </c>
      <c r="X13" s="16" t="s">
        <v>68</v>
      </c>
      <c r="Y13" s="17"/>
      <c r="Z13" s="15"/>
      <c r="AA13" s="106">
        <f>SUM(AA4:AA12)</f>
        <v>18</v>
      </c>
      <c r="AB13" s="106">
        <f>SUM(AB4:AB12)</f>
        <v>5</v>
      </c>
      <c r="AC13" s="106">
        <f>SUM(AC4:AC12)</f>
        <v>19</v>
      </c>
      <c r="AD13" s="106">
        <f>SUM(AD4:AD12)</f>
        <v>26</v>
      </c>
      <c r="AE13" s="106">
        <f>SUM(AE4:AE12)</f>
        <v>0</v>
      </c>
      <c r="AF13" s="107">
        <v>0</v>
      </c>
      <c r="AG13" s="77">
        <f>SUM(AG4:AG12)</f>
        <v>0</v>
      </c>
      <c r="AH13" s="22"/>
      <c r="AI13" s="20"/>
      <c r="AJ13" s="108"/>
      <c r="AK13" s="109"/>
      <c r="AL13" s="24"/>
      <c r="AM13" s="106">
        <f>SUM(AM4:AM12)</f>
        <v>0</v>
      </c>
      <c r="AN13" s="106">
        <f>SUM(AN4:AN12)</f>
        <v>0</v>
      </c>
      <c r="AO13" s="106">
        <f>SUM(AO4:AO12)</f>
        <v>0</v>
      </c>
      <c r="AP13" s="106">
        <f>SUM(AP4:AP12)</f>
        <v>0</v>
      </c>
      <c r="AQ13" s="106">
        <f>SUM(AQ4:AQ12)</f>
        <v>0</v>
      </c>
      <c r="AR13" s="107">
        <v>0</v>
      </c>
      <c r="AS13" s="97">
        <f>SUM(AS4:AS12)</f>
        <v>0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1"/>
      <c r="K14" s="32"/>
      <c r="L14" s="24"/>
      <c r="M14" s="24"/>
      <c r="N14" s="24"/>
      <c r="O14" s="24"/>
      <c r="P14" s="40"/>
      <c r="Q14" s="40"/>
      <c r="R14" s="43"/>
      <c r="S14" s="40"/>
      <c r="T14" s="40"/>
      <c r="U14" s="24"/>
      <c r="V14" s="24"/>
      <c r="W14" s="32"/>
      <c r="X14" s="40"/>
      <c r="Y14" s="40"/>
      <c r="Z14" s="40"/>
      <c r="AA14" s="40"/>
      <c r="AB14" s="40"/>
      <c r="AC14" s="40"/>
      <c r="AD14" s="40"/>
      <c r="AE14" s="40"/>
      <c r="AF14" s="41"/>
      <c r="AG14" s="32"/>
      <c r="AH14" s="24"/>
      <c r="AI14" s="24"/>
      <c r="AJ14" s="24"/>
      <c r="AK14" s="24"/>
      <c r="AL14" s="40"/>
      <c r="AM14" s="40"/>
      <c r="AN14" s="43"/>
      <c r="AO14" s="40"/>
      <c r="AP14" s="40"/>
      <c r="AQ14" s="24"/>
      <c r="AR14" s="24"/>
      <c r="AS14" s="32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10" t="s">
        <v>69</v>
      </c>
      <c r="C15" s="111"/>
      <c r="D15" s="112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25</v>
      </c>
      <c r="M15" s="18" t="s">
        <v>26</v>
      </c>
      <c r="N15" s="18" t="s">
        <v>70</v>
      </c>
      <c r="O15" s="18" t="s">
        <v>71</v>
      </c>
      <c r="Q15" s="43"/>
      <c r="R15" s="43" t="s">
        <v>45</v>
      </c>
      <c r="S15" s="43"/>
      <c r="T15" s="40" t="s">
        <v>52</v>
      </c>
      <c r="U15" s="24"/>
      <c r="V15" s="32"/>
      <c r="W15" s="32"/>
      <c r="X15" s="113"/>
      <c r="Y15" s="113"/>
      <c r="Z15" s="113"/>
      <c r="AA15" s="113"/>
      <c r="AB15" s="113"/>
      <c r="AC15" s="43"/>
      <c r="AD15" s="43"/>
      <c r="AE15" s="43"/>
      <c r="AF15" s="40"/>
      <c r="AG15" s="40"/>
      <c r="AH15" s="40"/>
      <c r="AI15" s="40"/>
      <c r="AJ15" s="40"/>
      <c r="AK15" s="40"/>
      <c r="AM15" s="32"/>
      <c r="AN15" s="113"/>
      <c r="AO15" s="113"/>
      <c r="AP15" s="113"/>
      <c r="AQ15" s="113"/>
      <c r="AR15" s="113"/>
      <c r="AS15" s="113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45" t="s">
        <v>73</v>
      </c>
      <c r="C16" s="12"/>
      <c r="D16" s="47"/>
      <c r="E16" s="114">
        <v>64</v>
      </c>
      <c r="F16" s="114">
        <v>2</v>
      </c>
      <c r="G16" s="114">
        <v>21</v>
      </c>
      <c r="H16" s="114">
        <v>32</v>
      </c>
      <c r="I16" s="114">
        <v>183</v>
      </c>
      <c r="J16" s="115">
        <v>0.5</v>
      </c>
      <c r="K16" s="40">
        <f>PRODUCT(I16/J16)</f>
        <v>366</v>
      </c>
      <c r="L16" s="116">
        <f>PRODUCT((F16+G16)/E16)</f>
        <v>0.359375</v>
      </c>
      <c r="M16" s="116">
        <f>PRODUCT(H16/E16)</f>
        <v>0.5</v>
      </c>
      <c r="N16" s="116">
        <f>PRODUCT((F16+G16+H16)/E16)</f>
        <v>0.859375</v>
      </c>
      <c r="O16" s="116">
        <f>PRODUCT(I16/E16)</f>
        <v>2.859375</v>
      </c>
      <c r="Q16" s="43"/>
      <c r="R16" s="43"/>
      <c r="S16" s="43"/>
      <c r="T16" s="40" t="s">
        <v>72</v>
      </c>
      <c r="U16" s="40"/>
      <c r="V16" s="40"/>
      <c r="W16" s="40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3"/>
      <c r="AO16" s="43"/>
      <c r="AP16" s="43"/>
      <c r="AQ16" s="43"/>
      <c r="AR16" s="43"/>
      <c r="AS16" s="43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17" t="s">
        <v>60</v>
      </c>
      <c r="C17" s="118"/>
      <c r="D17" s="119"/>
      <c r="E17" s="114">
        <f>PRODUCT(E13+Q13)</f>
        <v>0</v>
      </c>
      <c r="F17" s="114">
        <f>PRODUCT(F13+R13)</f>
        <v>0</v>
      </c>
      <c r="G17" s="114">
        <f>PRODUCT(G13+S13)</f>
        <v>0</v>
      </c>
      <c r="H17" s="114">
        <f>PRODUCT(H13+T13)</f>
        <v>0</v>
      </c>
      <c r="I17" s="114">
        <f>PRODUCT(I13+U13)</f>
        <v>0</v>
      </c>
      <c r="J17" s="115">
        <v>0</v>
      </c>
      <c r="K17" s="40">
        <v>0</v>
      </c>
      <c r="L17" s="116">
        <v>0</v>
      </c>
      <c r="M17" s="116">
        <v>0</v>
      </c>
      <c r="N17" s="116">
        <v>0</v>
      </c>
      <c r="O17" s="116">
        <v>0</v>
      </c>
      <c r="Q17" s="43"/>
      <c r="R17" s="43"/>
      <c r="S17" s="43"/>
      <c r="T17" s="40" t="s">
        <v>46</v>
      </c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28" t="s">
        <v>63</v>
      </c>
      <c r="C18" s="29"/>
      <c r="D18" s="30"/>
      <c r="E18" s="114">
        <f>PRODUCT(AA13+AM13)</f>
        <v>18</v>
      </c>
      <c r="F18" s="114">
        <f>PRODUCT(AB13+AN13)</f>
        <v>5</v>
      </c>
      <c r="G18" s="114">
        <f>PRODUCT(AC13+AO13)</f>
        <v>19</v>
      </c>
      <c r="H18" s="114">
        <f>PRODUCT(AD13+AP13)</f>
        <v>26</v>
      </c>
      <c r="I18" s="114">
        <f>PRODUCT(AE13+AQ13)</f>
        <v>0</v>
      </c>
      <c r="J18" s="115">
        <v>0</v>
      </c>
      <c r="K18" s="24">
        <v>0</v>
      </c>
      <c r="L18" s="116">
        <f>PRODUCT((F18+G18)/E18)</f>
        <v>1.3333333333333333</v>
      </c>
      <c r="M18" s="116">
        <f>PRODUCT(H18/E18)</f>
        <v>1.4444444444444444</v>
      </c>
      <c r="N18" s="116">
        <f>PRODUCT((F18+G18+H18)/E18)</f>
        <v>2.7777777777777777</v>
      </c>
      <c r="O18" s="116">
        <v>0</v>
      </c>
      <c r="Q18" s="43"/>
      <c r="R18" s="43"/>
      <c r="S18" s="40"/>
      <c r="T18" s="74" t="s">
        <v>47</v>
      </c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24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20" t="s">
        <v>68</v>
      </c>
      <c r="C19" s="121"/>
      <c r="D19" s="122"/>
      <c r="E19" s="114">
        <f>SUM(E16:E18)</f>
        <v>82</v>
      </c>
      <c r="F19" s="114">
        <f t="shared" ref="F19:I19" si="0">SUM(F16:F18)</f>
        <v>7</v>
      </c>
      <c r="G19" s="114">
        <f t="shared" si="0"/>
        <v>40</v>
      </c>
      <c r="H19" s="114">
        <f t="shared" si="0"/>
        <v>58</v>
      </c>
      <c r="I19" s="114">
        <f t="shared" si="0"/>
        <v>183</v>
      </c>
      <c r="J19" s="115">
        <v>0.5</v>
      </c>
      <c r="K19" s="40">
        <f>SUM(K16:K18)</f>
        <v>366</v>
      </c>
      <c r="L19" s="116">
        <f>PRODUCT((F19+G19)/E19)</f>
        <v>0.57317073170731703</v>
      </c>
      <c r="M19" s="116">
        <f>PRODUCT(H19/E19)</f>
        <v>0.70731707317073167</v>
      </c>
      <c r="N19" s="116">
        <f>PRODUCT((F19+G19+H19)/E19)</f>
        <v>1.2804878048780488</v>
      </c>
      <c r="O19" s="116">
        <f>PRODUCT(I19/E19)</f>
        <v>2.2317073170731709</v>
      </c>
      <c r="Q19" s="24"/>
      <c r="R19" s="24"/>
      <c r="S19" s="24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24"/>
      <c r="F20" s="24"/>
      <c r="G20" s="24"/>
      <c r="H20" s="24"/>
      <c r="I20" s="24"/>
      <c r="J20" s="40"/>
      <c r="K20" s="40"/>
      <c r="L20" s="24"/>
      <c r="M20" s="24"/>
      <c r="N20" s="24"/>
      <c r="O20" s="24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0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0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0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0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24"/>
      <c r="AL184" s="24"/>
    </row>
    <row r="185" spans="12:57" x14ac:dyDescent="0.25">
      <c r="R185" s="32"/>
      <c r="S185" s="3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</row>
    <row r="186" spans="12:57" x14ac:dyDescent="0.25">
      <c r="R186" s="32"/>
      <c r="S186" s="3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</row>
    <row r="187" spans="12:57" x14ac:dyDescent="0.25">
      <c r="R187" s="32"/>
      <c r="S187" s="3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</row>
    <row r="188" spans="12:57" x14ac:dyDescent="0.25">
      <c r="L188"/>
      <c r="M188"/>
      <c r="N188"/>
      <c r="O188"/>
      <c r="P188"/>
      <c r="R188" s="32"/>
      <c r="S188" s="3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57" x14ac:dyDescent="0.25">
      <c r="L189"/>
      <c r="M189"/>
      <c r="N189"/>
      <c r="O189"/>
      <c r="P189"/>
      <c r="R189" s="32"/>
      <c r="S189" s="3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57" x14ac:dyDescent="0.25">
      <c r="L190"/>
      <c r="M190"/>
      <c r="N190"/>
      <c r="O190"/>
      <c r="P190"/>
      <c r="R190" s="32"/>
      <c r="S190" s="3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57" x14ac:dyDescent="0.25">
      <c r="L191"/>
      <c r="M191"/>
      <c r="N191"/>
      <c r="O191"/>
      <c r="P191"/>
      <c r="R191" s="32"/>
      <c r="S191" s="3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57" x14ac:dyDescent="0.25">
      <c r="L192"/>
      <c r="M192"/>
      <c r="N192"/>
      <c r="O192"/>
      <c r="P192"/>
      <c r="R192" s="32"/>
      <c r="S192" s="3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2020-03-27T10:21:45Z</dcterms:modified>
</cp:coreProperties>
</file>