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<sst xmlns="http://schemas.openxmlformats.org/spreadsheetml/2006/main" count="74" uniqueCount="32">
  <si>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</si>
  <si>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</si>
  <si>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</si>
  <si>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</si>
  <si>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</si>
  <si>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</si>
  <si>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</si>
  <si>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</si>
  <si>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</si>
  <si>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</si>
  <si>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</si>
  <si>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</si>
  <si>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</si>
  <si>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</si>
  <si>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</si>
  <si>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</si>
  <si>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</si>
  <si>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</si>
  <si>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</si>
  <si>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</si>
  <si>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</si>
  <si>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</si>
  <si>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</si>
  <si>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</si>
  <si>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Sami Ritola</t>
  </si>
  <si>
    <t>3.</t>
  </si>
  <si>
    <t>Manse PP</t>
  </si>
  <si>
    <t>1.</t>
  </si>
  <si>
    <t>8.</t>
  </si>
  <si>
    <t>Manse PP = Manse PP, Tampere  (2005)</t>
  </si>
  <si>
    <t>12.3.1978</t>
  </si>
  <si>
    <t>NuMa = Nurmijärven Maila  (1982),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</si>
</sst>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14</v>
      </c>
      <c r="AB4" s="12">
        <v>0</v>
      </c>
      <c r="AC4" s="12">
        <v>7</v>
      </c>
      <c r="AD4" s="12">
        <v>2</v>
      </c>
      <c r="AE4" s="12">
        <v>29</v>
      </c>
      <c r="AF4" s="68">
        <v>0.4264</v>
      </c>
      <c r="AG4" s="69">
        <v>68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6</v>
      </c>
      <c r="AB5" s="12">
        <v>0</v>
      </c>
      <c r="AC5" s="12">
        <v>8</v>
      </c>
      <c r="AD5" s="12">
        <v>0</v>
      </c>
      <c r="AE5" s="12">
        <v>18</v>
      </c>
      <c r="AF5" s="68">
        <v>0.5806</v>
      </c>
      <c r="AG5" s="69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28</v>
      </c>
      <c r="Z7" s="1" t="s">
        <v>26</v>
      </c>
      <c r="AA7" s="12">
        <v>15</v>
      </c>
      <c r="AB7" s="12">
        <v>0</v>
      </c>
      <c r="AC7" s="12">
        <v>2</v>
      </c>
      <c r="AD7" s="12">
        <v>0</v>
      </c>
      <c r="AE7" s="12">
        <v>28</v>
      </c>
      <c r="AF7" s="68">
        <v>0.35</v>
      </c>
      <c r="AG7" s="69">
        <v>80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0</v>
      </c>
      <c r="AC8" s="36">
        <f>SUM(AC4:AC7)</f>
        <v>17</v>
      </c>
      <c r="AD8" s="36">
        <f>SUM(AD4:AD7)</f>
        <v>2</v>
      </c>
      <c r="AE8" s="36">
        <f>SUM(AE4:AE7)</f>
        <v>75</v>
      </c>
      <c r="AF8" s="37">
        <f>PRODUCT(AE8/AG8)</f>
        <v>0.41899441340782123</v>
      </c>
      <c r="AG8" s="21">
        <f>SUM(AG4:AG7)</f>
        <v>179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29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0</v>
      </c>
      <c r="G13" s="47">
        <f>PRODUCT(AC8+AO8)</f>
        <v>17</v>
      </c>
      <c r="H13" s="47">
        <f>PRODUCT(AD8+AP8)</f>
        <v>2</v>
      </c>
      <c r="I13" s="47">
        <f>PRODUCT(AE8+AQ8)</f>
        <v>75</v>
      </c>
      <c r="J13" s="60">
        <f>PRODUCT(I13/K13)</f>
        <v>0.41899441340782123</v>
      </c>
      <c r="K13" s="10">
        <f>PRODUCT(AG8+AS8)</f>
        <v>179</v>
      </c>
      <c r="L13" s="53">
        <f>PRODUCT((F13+G13)/E13)</f>
        <v>0.48571428571428571</v>
      </c>
      <c r="M13" s="53">
        <f>PRODUCT(H13/E13)</f>
        <v>5.7142857142857141E-2</v>
      </c>
      <c r="N13" s="53">
        <f>PRODUCT((F13+G13+H13)/E13)</f>
        <v>0.54285714285714282</v>
      </c>
      <c r="O13" s="53">
        <f>PRODUCT(I13/E13)</f>
        <v>2.1428571428571428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0</v>
      </c>
      <c r="G14" s="47">
        <f t="shared" si="0"/>
        <v>17</v>
      </c>
      <c r="H14" s="47">
        <f t="shared" si="0"/>
        <v>2</v>
      </c>
      <c r="I14" s="47">
        <f t="shared" si="0"/>
        <v>75</v>
      </c>
      <c r="J14" s="60">
        <f>PRODUCT(I14/K14)</f>
        <v>0.41899441340782123</v>
      </c>
      <c r="K14" s="16">
        <f>SUM(K11:K13)</f>
        <v>179</v>
      </c>
      <c r="L14" s="53">
        <f>PRODUCT((F14+G14)/E14)</f>
        <v>0.48571428571428571</v>
      </c>
      <c r="M14" s="53">
        <f>PRODUCT(H14/E14)</f>
        <v>5.7142857142857141E-2</v>
      </c>
      <c r="N14" s="53">
        <f>PRODUCT((F14+G14+H14)/E14)</f>
        <v>0.54285714285714282</v>
      </c>
      <c r="O14" s="53">
        <f>PRODUCT(I14/E14)</f>
        <v>2.1428571428571428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2018-11-24T20:50:43Z</dcterms:modified>
</cp:coreProperties>
</file>