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I11" i="5" s="1"/>
  <c r="AD6" i="5"/>
  <c r="AC6" i="5"/>
  <c r="G11" i="5" s="1"/>
  <c r="AB6" i="5"/>
  <c r="AA6" i="5"/>
  <c r="E11" i="5" s="1"/>
  <c r="W6" i="5"/>
  <c r="U6" i="5"/>
  <c r="T6" i="5"/>
  <c r="S6" i="5"/>
  <c r="R6" i="5"/>
  <c r="Q6" i="5"/>
  <c r="K6" i="5"/>
  <c r="K10" i="5" s="1"/>
  <c r="I6" i="5"/>
  <c r="I10" i="5" s="1"/>
  <c r="I12" i="5" s="1"/>
  <c r="H6" i="5"/>
  <c r="H10" i="5" s="1"/>
  <c r="G6" i="5"/>
  <c r="G10" i="5" s="1"/>
  <c r="G12" i="5" s="1"/>
  <c r="F6" i="5"/>
  <c r="F10" i="5" s="1"/>
  <c r="E6" i="5"/>
  <c r="E10" i="5" s="1"/>
  <c r="E12" i="5" s="1"/>
  <c r="K11" i="5" l="1"/>
  <c r="J11" i="5" s="1"/>
  <c r="F11" i="5"/>
  <c r="L11" i="5" s="1"/>
  <c r="H11" i="5"/>
  <c r="H12" i="5" s="1"/>
  <c r="M12" i="5" s="1"/>
  <c r="AF6" i="5"/>
  <c r="O12" i="5"/>
  <c r="O11" i="5"/>
  <c r="K12" i="5"/>
  <c r="J12" i="5" s="1"/>
  <c r="M11" i="5" l="1"/>
  <c r="N11" i="5"/>
  <c r="F12" i="5"/>
  <c r="L12" i="5" l="1"/>
  <c r="N12" i="5"/>
</calcChain>
</file>

<file path=xl/sharedStrings.xml><?xml version="1.0" encoding="utf-8"?>
<sst xmlns="http://schemas.openxmlformats.org/spreadsheetml/2006/main" count="72" uniqueCount="32">
  <si>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</si>
  <si>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</si>
  <si>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</si>
  <si>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</si>
  <si>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</si>
  <si>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</si>
  <si>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</si>
  <si>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</si>
  <si>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</si>
  <si>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</si>
  <si>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</si>
  <si>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</si>
  <si>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</si>
  <si>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</si>
  <si>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</si>
  <si>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</si>
  <si>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</si>
  <si>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</si>
  <si>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</si>
  <si>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</si>
  <si>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</si>
  <si>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</si>
  <si>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</si>
  <si>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</si>
  <si>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MuPS = Muhoksen Pallo-Salamat  (1969)</t>
  </si>
  <si>
    <t>OjKi = Oulujoen Kiekko  (1906)</t>
  </si>
  <si>
    <t>Matti Roivainen</t>
  </si>
  <si>
    <t>1.</t>
  </si>
  <si>
    <t>OjKi</t>
  </si>
  <si>
    <t>10.</t>
  </si>
  <si>
    <t>MuPS</t>
  </si>
  <si>
    <t>27.4.1991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</si>
</sst>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26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2010</v>
      </c>
      <c r="Y4" s="12" t="s">
        <v>27</v>
      </c>
      <c r="Z4" s="1" t="s">
        <v>28</v>
      </c>
      <c r="AA4" s="12">
        <v>9</v>
      </c>
      <c r="AB4" s="12">
        <v>0</v>
      </c>
      <c r="AC4" s="12">
        <v>10</v>
      </c>
      <c r="AD4" s="12">
        <v>2</v>
      </c>
      <c r="AE4" s="12">
        <v>17</v>
      </c>
      <c r="AF4" s="68">
        <v>0.47220000000000001</v>
      </c>
      <c r="AG4" s="69">
        <v>36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2011</v>
      </c>
      <c r="Y5" s="12" t="s">
        <v>29</v>
      </c>
      <c r="Z5" s="1" t="s">
        <v>30</v>
      </c>
      <c r="AA5" s="12">
        <v>15</v>
      </c>
      <c r="AB5" s="12">
        <v>0</v>
      </c>
      <c r="AC5" s="12">
        <v>7</v>
      </c>
      <c r="AD5" s="12">
        <v>1</v>
      </c>
      <c r="AE5" s="12">
        <v>15</v>
      </c>
      <c r="AF5" s="68">
        <v>0.33329999999999999</v>
      </c>
      <c r="AG5" s="69">
        <v>45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24</v>
      </c>
      <c r="AB6" s="36">
        <f>SUM(AB4:AB5)</f>
        <v>0</v>
      </c>
      <c r="AC6" s="36">
        <f>SUM(AC4:AC5)</f>
        <v>17</v>
      </c>
      <c r="AD6" s="36">
        <f>SUM(AD4:AD5)</f>
        <v>3</v>
      </c>
      <c r="AE6" s="36">
        <f>SUM(AE4:AE5)</f>
        <v>32</v>
      </c>
      <c r="AF6" s="37">
        <f>PRODUCT(AE6/AG6)</f>
        <v>0.39506172839506171</v>
      </c>
      <c r="AG6" s="21">
        <f>SUM(AG4:AG5)</f>
        <v>81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25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 t="s">
        <v>24</v>
      </c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24</v>
      </c>
      <c r="F11" s="47">
        <f>PRODUCT(AB6+AN6)</f>
        <v>0</v>
      </c>
      <c r="G11" s="47">
        <f>PRODUCT(AC6+AO6)</f>
        <v>17</v>
      </c>
      <c r="H11" s="47">
        <f>PRODUCT(AD6+AP6)</f>
        <v>3</v>
      </c>
      <c r="I11" s="47">
        <f>PRODUCT(AE6+AQ6)</f>
        <v>32</v>
      </c>
      <c r="J11" s="60">
        <f>PRODUCT(I11/K11)</f>
        <v>0.39506172839506171</v>
      </c>
      <c r="K11" s="10">
        <f>PRODUCT(AG6+AS6)</f>
        <v>81</v>
      </c>
      <c r="L11" s="53">
        <f>PRODUCT((F11+G11)/E11)</f>
        <v>0.70833333333333337</v>
      </c>
      <c r="M11" s="53">
        <f>PRODUCT(H11/E11)</f>
        <v>0.125</v>
      </c>
      <c r="N11" s="53">
        <f>PRODUCT((F11+G11+H11)/E11)</f>
        <v>0.83333333333333337</v>
      </c>
      <c r="O11" s="53">
        <f>PRODUCT(I11/E11)</f>
        <v>1.3333333333333333</v>
      </c>
      <c r="Q11" s="17"/>
      <c r="R11" s="17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24</v>
      </c>
      <c r="F12" s="47">
        <f t="shared" ref="F12:I12" si="0">SUM(F9:F11)</f>
        <v>0</v>
      </c>
      <c r="G12" s="47">
        <f t="shared" si="0"/>
        <v>17</v>
      </c>
      <c r="H12" s="47">
        <f t="shared" si="0"/>
        <v>3</v>
      </c>
      <c r="I12" s="47">
        <f t="shared" si="0"/>
        <v>32</v>
      </c>
      <c r="J12" s="60">
        <f>PRODUCT(I12/K12)</f>
        <v>0.39506172839506171</v>
      </c>
      <c r="K12" s="16">
        <f>SUM(K9:K11)</f>
        <v>81</v>
      </c>
      <c r="L12" s="53">
        <f>PRODUCT((F12+G12)/E12)</f>
        <v>0.70833333333333337</v>
      </c>
      <c r="M12" s="53">
        <f>PRODUCT(H12/E12)</f>
        <v>0.125</v>
      </c>
      <c r="N12" s="53">
        <f>PRODUCT((F12+G12+H12)/E12)</f>
        <v>0.83333333333333337</v>
      </c>
      <c r="O12" s="53">
        <f>PRODUCT(I12/E12)</f>
        <v>1.3333333333333333</v>
      </c>
      <c r="Q12" s="10"/>
      <c r="R12" s="10"/>
      <c r="S12" s="10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  <c r="AK177" s="16"/>
      <c r="AL177" s="10"/>
    </row>
    <row r="178" spans="12:38" x14ac:dyDescent="0.25">
      <c r="R178" s="19"/>
      <c r="S178" s="19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  <c r="AK178" s="16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  <c r="AK179" s="16"/>
    </row>
    <row r="180" spans="12:38" x14ac:dyDescent="0.25"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 s="16"/>
    </row>
    <row r="181" spans="12:38" x14ac:dyDescent="0.25">
      <c r="L181"/>
      <c r="M181"/>
      <c r="N181"/>
      <c r="O181"/>
      <c r="P181"/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 s="16"/>
      <c r="AL181"/>
    </row>
    <row r="182" spans="12:38" x14ac:dyDescent="0.25">
      <c r="L182"/>
      <c r="M182"/>
      <c r="N182"/>
      <c r="O182"/>
      <c r="P182"/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 s="16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2018-11-24T23:00:33Z</dcterms:modified>
</cp:coreProperties>
</file>