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 l="1"/>
  <c r="N15" i="5"/>
  <c r="F16" i="5"/>
  <c r="L16" i="5" l="1"/>
  <c r="N16" i="5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<sst xmlns="http://schemas.openxmlformats.org/spreadsheetml/2006/main" count="77" uniqueCount="34">
  <si>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</si>
  <si>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</si>
  <si>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</si>
  <si>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</si>
  <si>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</si>
  <si>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</si>
  <si>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</si>
  <si>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</si>
  <si>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</si>
  <si>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</si>
  <si>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</si>
  <si>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</si>
  <si>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</si>
  <si>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</si>
  <si>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</si>
  <si>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</si>
  <si>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</si>
  <si>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</si>
  <si>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</si>
  <si>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</si>
  <si>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</si>
  <si>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</si>
  <si>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</si>
  <si>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</si>
  <si>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</si>
  <si>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Lasse Ruotsalainen</t>
  </si>
  <si>
    <t>7.</t>
  </si>
  <si>
    <t>JuNu</t>
  </si>
  <si>
    <t>3.</t>
  </si>
  <si>
    <t>3.8.1988   Juva</t>
  </si>
  <si>
    <t>JuPa = Juvan Pallo  (1950),  kasvattajaseura</t>
  </si>
  <si>
    <t>JuPe = Juva Pesis  (2019)</t>
  </si>
  <si>
    <t>6.</t>
  </si>
  <si>
    <t>JuPe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</si>
</sst>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0</v>
      </c>
      <c r="AE4" s="12">
        <v>5</v>
      </c>
      <c r="AF4" s="68">
        <v>0.22720000000000001</v>
      </c>
      <c r="AG4" s="69">
        <v>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26</v>
      </c>
      <c r="Z6" s="1" t="s">
        <v>27</v>
      </c>
      <c r="AA6" s="12">
        <v>14</v>
      </c>
      <c r="AB6" s="12">
        <v>1</v>
      </c>
      <c r="AC6" s="12">
        <v>4</v>
      </c>
      <c r="AD6" s="12">
        <v>16</v>
      </c>
      <c r="AE6" s="12">
        <v>61</v>
      </c>
      <c r="AF6" s="68">
        <v>0.65590000000000004</v>
      </c>
      <c r="AG6" s="69">
        <v>93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28</v>
      </c>
      <c r="Z7" s="1" t="s">
        <v>27</v>
      </c>
      <c r="AA7" s="12">
        <v>2</v>
      </c>
      <c r="AB7" s="12">
        <v>0</v>
      </c>
      <c r="AC7" s="12">
        <v>0</v>
      </c>
      <c r="AD7" s="12">
        <v>0</v>
      </c>
      <c r="AE7" s="12">
        <v>0</v>
      </c>
      <c r="AF7" s="68">
        <v>0</v>
      </c>
      <c r="AG7" s="69">
        <v>13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32</v>
      </c>
      <c r="Z9" s="1" t="s">
        <v>33</v>
      </c>
      <c r="AA9" s="12">
        <v>1</v>
      </c>
      <c r="AB9" s="12">
        <v>0</v>
      </c>
      <c r="AC9" s="12">
        <v>0</v>
      </c>
      <c r="AD9" s="12">
        <v>0</v>
      </c>
      <c r="AE9" s="12">
        <v>1</v>
      </c>
      <c r="AF9" s="68">
        <v>0.1666</v>
      </c>
      <c r="AG9" s="19">
        <v>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22</v>
      </c>
      <c r="AB10" s="36">
        <f>SUM(AB4:AB9)</f>
        <v>1</v>
      </c>
      <c r="AC10" s="36">
        <f>SUM(AC4:AC9)</f>
        <v>4</v>
      </c>
      <c r="AD10" s="36">
        <f>SUM(AD4:AD9)</f>
        <v>16</v>
      </c>
      <c r="AE10" s="36">
        <f>SUM(AE4:AE9)</f>
        <v>67</v>
      </c>
      <c r="AF10" s="37">
        <f>PRODUCT(AE10/AG10)</f>
        <v>0.5</v>
      </c>
      <c r="AG10" s="21">
        <f>SUM(AG4:AG9)</f>
        <v>134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30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 t="s">
        <v>31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22</v>
      </c>
      <c r="F15" s="47">
        <f>PRODUCT(AB10+AN10)</f>
        <v>1</v>
      </c>
      <c r="G15" s="47">
        <f>PRODUCT(AC10+AO10)</f>
        <v>4</v>
      </c>
      <c r="H15" s="47">
        <f>PRODUCT(AD10+AP10)</f>
        <v>16</v>
      </c>
      <c r="I15" s="47">
        <f>PRODUCT(AE10+AQ10)</f>
        <v>67</v>
      </c>
      <c r="J15" s="60">
        <f>PRODUCT(I15/K15)</f>
        <v>0.5</v>
      </c>
      <c r="K15" s="10">
        <f>PRODUCT(AG10+AS10)</f>
        <v>134</v>
      </c>
      <c r="L15" s="53">
        <f>PRODUCT((F15+G15)/E15)</f>
        <v>0.22727272727272727</v>
      </c>
      <c r="M15" s="53">
        <f>PRODUCT(H15/E15)</f>
        <v>0.72727272727272729</v>
      </c>
      <c r="N15" s="53">
        <f>PRODUCT((F15+G15+H15)/E15)</f>
        <v>0.95454545454545459</v>
      </c>
      <c r="O15" s="53">
        <f>PRODUCT(I15/E15)</f>
        <v>3.0454545454545454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22</v>
      </c>
      <c r="F16" s="47">
        <f t="shared" ref="F16:I16" si="0">SUM(F13:F15)</f>
        <v>1</v>
      </c>
      <c r="G16" s="47">
        <f t="shared" si="0"/>
        <v>4</v>
      </c>
      <c r="H16" s="47">
        <f t="shared" si="0"/>
        <v>16</v>
      </c>
      <c r="I16" s="47">
        <f t="shared" si="0"/>
        <v>67</v>
      </c>
      <c r="J16" s="60">
        <f>PRODUCT(I16/K16)</f>
        <v>0.5</v>
      </c>
      <c r="K16" s="16">
        <f>SUM(K13:K15)</f>
        <v>134</v>
      </c>
      <c r="L16" s="53">
        <f>PRODUCT((F16+G16)/E16)</f>
        <v>0.22727272727272727</v>
      </c>
      <c r="M16" s="53">
        <f>PRODUCT(H16/E16)</f>
        <v>0.72727272727272729</v>
      </c>
      <c r="N16" s="53">
        <f>PRODUCT((F16+G16+H16)/E16)</f>
        <v>0.95454545454545459</v>
      </c>
      <c r="O16" s="53">
        <f>PRODUCT(I16/E16)</f>
        <v>3.0454545454545454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7:AI9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2019-08-23T19:16:53Z</dcterms:modified>
</cp:coreProperties>
</file>