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8" i="5" l="1"/>
  <c r="K21" i="5" s="1"/>
  <c r="AS15" i="5"/>
  <c r="AQ15" i="5"/>
  <c r="AP15" i="5"/>
  <c r="AO15" i="5"/>
  <c r="AN15" i="5"/>
  <c r="AM15" i="5"/>
  <c r="AG15" i="5"/>
  <c r="K20" i="5" s="1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H15" i="5"/>
  <c r="H19" i="5" s="1"/>
  <c r="G15" i="5"/>
  <c r="G19" i="5" s="1"/>
  <c r="F15" i="5"/>
  <c r="F19" i="5" s="1"/>
  <c r="E15" i="5"/>
  <c r="E19" i="5" s="1"/>
  <c r="I21" i="5" l="1"/>
  <c r="O21" i="5" s="1"/>
  <c r="O19" i="5"/>
  <c r="E21" i="5"/>
  <c r="H21" i="5"/>
  <c r="G21" i="5"/>
  <c r="F21" i="5"/>
  <c r="L19" i="5"/>
  <c r="N19" i="5"/>
  <c r="M19" i="5"/>
  <c r="N20" i="5"/>
  <c r="L20" i="5"/>
  <c r="M20" i="5"/>
  <c r="O20" i="5"/>
  <c r="L21" i="5" l="1"/>
  <c r="M21" i="5"/>
  <c r="N21" i="5"/>
</calcChain>
</file>

<file path=xl/sharedStrings.xml><?xml version="1.0" encoding="utf-8"?>
<sst xmlns="http://schemas.openxmlformats.org/spreadsheetml/2006/main" count="95" uniqueCount="37">
  <si>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</si>
  <si>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</si>
  <si>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</si>
  <si>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</si>
  <si>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</si>
  <si>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</si>
  <si>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</si>
  <si>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</si>
  <si>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</si>
  <si>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</si>
  <si>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</si>
  <si>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</si>
  <si>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</si>
  <si>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</si>
  <si>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</si>
  <si>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</si>
  <si>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</si>
  <si>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</si>
  <si>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</si>
  <si>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</si>
  <si>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</si>
  <si>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</si>
  <si>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</si>
  <si>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</si>
  <si>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</si>
  <si>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Vesa Ruuska</t>
  </si>
  <si>
    <t>11.</t>
  </si>
  <si>
    <t>HalTo</t>
  </si>
  <si>
    <t>1.</t>
  </si>
  <si>
    <t>3.</t>
  </si>
  <si>
    <t>2.</t>
  </si>
  <si>
    <t>8.</t>
  </si>
  <si>
    <t>5.</t>
  </si>
  <si>
    <t>9.</t>
  </si>
  <si>
    <t>4.</t>
  </si>
  <si>
    <t>13.</t>
  </si>
  <si>
    <t>25.8.1966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</si>
</sst>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20</v>
      </c>
      <c r="F4" s="12">
        <v>1</v>
      </c>
      <c r="G4" s="12">
        <v>6</v>
      </c>
      <c r="H4" s="12">
        <v>5</v>
      </c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8" t="s">
        <v>27</v>
      </c>
      <c r="AA5" s="12">
        <v>15</v>
      </c>
      <c r="AB5" s="12">
        <v>3</v>
      </c>
      <c r="AC5" s="12">
        <v>30</v>
      </c>
      <c r="AD5" s="12">
        <v>12</v>
      </c>
      <c r="AE5" s="12"/>
      <c r="AF5" s="69"/>
      <c r="AG5" s="10"/>
      <c r="AH5" s="12" t="s">
        <v>29</v>
      </c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71">
        <v>1988</v>
      </c>
      <c r="C6" s="71" t="s">
        <v>26</v>
      </c>
      <c r="D6" s="72" t="s">
        <v>27</v>
      </c>
      <c r="E6" s="71">
        <v>21</v>
      </c>
      <c r="F6" s="71">
        <v>0</v>
      </c>
      <c r="G6" s="73">
        <v>17</v>
      </c>
      <c r="H6" s="71">
        <v>7</v>
      </c>
      <c r="I6" s="71"/>
      <c r="J6" s="74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1989</v>
      </c>
      <c r="Y7" s="14" t="s">
        <v>34</v>
      </c>
      <c r="Z7" s="1" t="s">
        <v>27</v>
      </c>
      <c r="AA7" s="12">
        <v>22</v>
      </c>
      <c r="AB7" s="12">
        <v>4</v>
      </c>
      <c r="AC7" s="12">
        <v>38</v>
      </c>
      <c r="AD7" s="13">
        <v>23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1990</v>
      </c>
      <c r="Y8" s="12" t="s">
        <v>30</v>
      </c>
      <c r="Z8" s="70" t="s">
        <v>27</v>
      </c>
      <c r="AA8" s="12">
        <v>17</v>
      </c>
      <c r="AB8" s="12">
        <v>1</v>
      </c>
      <c r="AC8" s="12">
        <v>35</v>
      </c>
      <c r="AD8" s="12">
        <v>21</v>
      </c>
      <c r="AE8" s="12"/>
      <c r="AF8" s="69"/>
      <c r="AG8" s="10"/>
      <c r="AH8" s="7" t="s">
        <v>31</v>
      </c>
      <c r="AI8" s="63"/>
      <c r="AJ8" s="63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1991</v>
      </c>
      <c r="Y9" s="12" t="s">
        <v>29</v>
      </c>
      <c r="Z9" s="70" t="s">
        <v>27</v>
      </c>
      <c r="AA9" s="12">
        <v>22</v>
      </c>
      <c r="AB9" s="12">
        <v>1</v>
      </c>
      <c r="AC9" s="12">
        <v>45</v>
      </c>
      <c r="AD9" s="12">
        <v>25</v>
      </c>
      <c r="AE9" s="12"/>
      <c r="AF9" s="69"/>
      <c r="AG9" s="10"/>
      <c r="AH9" s="7" t="s">
        <v>32</v>
      </c>
      <c r="AI9" s="63"/>
      <c r="AJ9" s="7" t="s">
        <v>33</v>
      </c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1992</v>
      </c>
      <c r="Y10" s="12" t="s">
        <v>28</v>
      </c>
      <c r="Z10" s="70" t="s">
        <v>27</v>
      </c>
      <c r="AA10" s="12">
        <v>22</v>
      </c>
      <c r="AB10" s="12">
        <v>0</v>
      </c>
      <c r="AC10" s="12">
        <v>20</v>
      </c>
      <c r="AD10" s="12">
        <v>15</v>
      </c>
      <c r="AE10" s="12"/>
      <c r="AF10" s="69"/>
      <c r="AG10" s="10"/>
      <c r="AH10" s="63"/>
      <c r="AI10" s="63"/>
      <c r="AJ10" s="63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1993</v>
      </c>
      <c r="C11" s="12" t="s">
        <v>32</v>
      </c>
      <c r="D11" s="1" t="s">
        <v>27</v>
      </c>
      <c r="E11" s="12">
        <v>26</v>
      </c>
      <c r="F11" s="12">
        <v>3</v>
      </c>
      <c r="G11" s="12">
        <v>31</v>
      </c>
      <c r="H11" s="12">
        <v>14</v>
      </c>
      <c r="I11" s="12">
        <v>103</v>
      </c>
      <c r="J11" s="1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/>
      <c r="Y11" s="12"/>
      <c r="Z11" s="70"/>
      <c r="AA11" s="12"/>
      <c r="AB11" s="12"/>
      <c r="AC11" s="12"/>
      <c r="AD11" s="12"/>
      <c r="AE11" s="12"/>
      <c r="AF11" s="69"/>
      <c r="AG11" s="10"/>
      <c r="AH11" s="7"/>
      <c r="AI11" s="63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1994</v>
      </c>
      <c r="C12" s="12" t="s">
        <v>35</v>
      </c>
      <c r="D12" s="1" t="s">
        <v>27</v>
      </c>
      <c r="E12" s="12">
        <v>28</v>
      </c>
      <c r="F12" s="12">
        <v>2</v>
      </c>
      <c r="G12" s="12">
        <v>44</v>
      </c>
      <c r="H12" s="12">
        <v>11</v>
      </c>
      <c r="I12" s="12">
        <v>120</v>
      </c>
      <c r="J12" s="12"/>
      <c r="K12" s="10"/>
      <c r="L12" s="7" t="s">
        <v>32</v>
      </c>
      <c r="M12" s="7"/>
      <c r="N12" s="12" t="s">
        <v>29</v>
      </c>
      <c r="O12" s="7"/>
      <c r="P12" s="10"/>
      <c r="Q12" s="12"/>
      <c r="R12" s="12"/>
      <c r="S12" s="13"/>
      <c r="T12" s="12"/>
      <c r="U12" s="12"/>
      <c r="V12" s="58"/>
      <c r="W12" s="19"/>
      <c r="X12" s="12"/>
      <c r="Y12" s="12"/>
      <c r="Z12" s="70"/>
      <c r="AA12" s="12"/>
      <c r="AB12" s="12"/>
      <c r="AC12" s="12"/>
      <c r="AD12" s="12"/>
      <c r="AE12" s="12"/>
      <c r="AF12" s="69"/>
      <c r="AG12" s="10"/>
      <c r="AH12" s="7"/>
      <c r="AI12" s="63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2"/>
      <c r="D13" s="1"/>
      <c r="E13" s="12"/>
      <c r="F13" s="12"/>
      <c r="G13" s="12"/>
      <c r="H13" s="12"/>
      <c r="I13" s="12"/>
      <c r="J13" s="12"/>
      <c r="K13" s="10"/>
      <c r="L13" s="7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1995</v>
      </c>
      <c r="Y13" s="12" t="s">
        <v>28</v>
      </c>
      <c r="Z13" s="70" t="s">
        <v>27</v>
      </c>
      <c r="AA13" s="12"/>
      <c r="AB13" s="12"/>
      <c r="AC13" s="12"/>
      <c r="AD13" s="12"/>
      <c r="AE13" s="12"/>
      <c r="AF13" s="69"/>
      <c r="AG13" s="10"/>
      <c r="AH13" s="7"/>
      <c r="AI13" s="63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1996</v>
      </c>
      <c r="C14" s="12" t="s">
        <v>35</v>
      </c>
      <c r="D14" s="1" t="s">
        <v>27</v>
      </c>
      <c r="E14" s="12">
        <v>26</v>
      </c>
      <c r="F14" s="12">
        <v>1</v>
      </c>
      <c r="G14" s="12">
        <v>35</v>
      </c>
      <c r="H14" s="12">
        <v>7</v>
      </c>
      <c r="I14" s="12">
        <v>97</v>
      </c>
      <c r="J14" s="12"/>
      <c r="K14" s="10"/>
      <c r="L14" s="7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9"/>
      <c r="X14" s="12"/>
      <c r="Y14" s="12"/>
      <c r="Z14" s="70"/>
      <c r="AA14" s="12"/>
      <c r="AB14" s="12"/>
      <c r="AC14" s="12"/>
      <c r="AD14" s="12"/>
      <c r="AE14" s="12"/>
      <c r="AF14" s="69"/>
      <c r="AG14" s="10"/>
      <c r="AH14" s="7"/>
      <c r="AI14" s="63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0" t="s">
        <v>13</v>
      </c>
      <c r="C15" s="61"/>
      <c r="D15" s="62"/>
      <c r="E15" s="36">
        <f>SUM(E4:E14)</f>
        <v>121</v>
      </c>
      <c r="F15" s="36">
        <f>SUM(F4:F14)</f>
        <v>7</v>
      </c>
      <c r="G15" s="36">
        <f>SUM(G4:G14)</f>
        <v>133</v>
      </c>
      <c r="H15" s="36">
        <f>SUM(H4:H14)</f>
        <v>44</v>
      </c>
      <c r="I15" s="36">
        <f>SUM(I4:I14)</f>
        <v>320</v>
      </c>
      <c r="J15" s="37">
        <v>0</v>
      </c>
      <c r="K15" s="21">
        <f>SUM(K4:K14)</f>
        <v>0</v>
      </c>
      <c r="L15" s="18"/>
      <c r="M15" s="29"/>
      <c r="N15" s="40"/>
      <c r="O15" s="41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3" t="s">
        <v>13</v>
      </c>
      <c r="Y15" s="11"/>
      <c r="Z15" s="9"/>
      <c r="AA15" s="36">
        <f>SUM(AA4:AA14)</f>
        <v>98</v>
      </c>
      <c r="AB15" s="36">
        <f>SUM(AB4:AB14)</f>
        <v>9</v>
      </c>
      <c r="AC15" s="36">
        <f>SUM(AC4:AC14)</f>
        <v>168</v>
      </c>
      <c r="AD15" s="36">
        <f>SUM(AD4:AD14)</f>
        <v>96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0"/>
      <c r="AK15" s="41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7" t="s">
        <v>16</v>
      </c>
      <c r="C17" s="48"/>
      <c r="D17" s="49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3" t="s">
        <v>24</v>
      </c>
      <c r="U17" s="10"/>
      <c r="V17" s="19"/>
      <c r="W17" s="19"/>
      <c r="X17" s="42"/>
      <c r="Y17" s="42"/>
      <c r="Z17" s="42"/>
      <c r="AA17" s="42"/>
      <c r="AB17" s="42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2"/>
      <c r="AO17" s="42"/>
      <c r="AP17" s="42"/>
      <c r="AQ17" s="42"/>
      <c r="AR17" s="42"/>
      <c r="AS17" s="42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15</v>
      </c>
      <c r="C18" s="3"/>
      <c r="D18" s="51"/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59">
        <v>0</v>
      </c>
      <c r="K18" s="16" t="e">
        <f>PRODUCT(I18/J18)</f>
        <v>#DIV/0!</v>
      </c>
      <c r="L18" s="52">
        <v>0</v>
      </c>
      <c r="M18" s="52">
        <v>0</v>
      </c>
      <c r="N18" s="52">
        <v>0</v>
      </c>
      <c r="O18" s="52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6">
        <f>PRODUCT(E15+Q15)</f>
        <v>121</v>
      </c>
      <c r="F19" s="46">
        <f>PRODUCT(F15+R15)</f>
        <v>7</v>
      </c>
      <c r="G19" s="46">
        <f>PRODUCT(G15+S15)</f>
        <v>133</v>
      </c>
      <c r="H19" s="46">
        <f>PRODUCT(H15+T15)</f>
        <v>44</v>
      </c>
      <c r="I19" s="46">
        <f>PRODUCT(I15+U15)</f>
        <v>320</v>
      </c>
      <c r="J19" s="59">
        <v>0</v>
      </c>
      <c r="K19" s="16">
        <f>PRODUCT(K15+W15)</f>
        <v>0</v>
      </c>
      <c r="L19" s="52">
        <f>PRODUCT((F19+G19)/E19)</f>
        <v>1.1570247933884297</v>
      </c>
      <c r="M19" s="52">
        <f>PRODUCT(H19/E19)</f>
        <v>0.36363636363636365</v>
      </c>
      <c r="N19" s="52">
        <f>PRODUCT((F19+G19+H19)/E19)</f>
        <v>1.5206611570247934</v>
      </c>
      <c r="O19" s="52">
        <f>PRODUCT(I19/80)</f>
        <v>4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6">
        <f>PRODUCT(AA15+AM15)</f>
        <v>98</v>
      </c>
      <c r="F20" s="46">
        <f>PRODUCT(AB15+AN15)</f>
        <v>9</v>
      </c>
      <c r="G20" s="46">
        <f>PRODUCT(AC15+AO15)</f>
        <v>168</v>
      </c>
      <c r="H20" s="46">
        <f>PRODUCT(AD15+AP15)</f>
        <v>96</v>
      </c>
      <c r="I20" s="46">
        <f>PRODUCT(AE15+AQ15)</f>
        <v>0</v>
      </c>
      <c r="J20" s="59">
        <v>0</v>
      </c>
      <c r="K20" s="10">
        <f>PRODUCT(AG15+AS15)</f>
        <v>0</v>
      </c>
      <c r="L20" s="52">
        <f>PRODUCT((F20+G20)/E20)</f>
        <v>1.8061224489795917</v>
      </c>
      <c r="M20" s="52">
        <f>PRODUCT(H20/E20)</f>
        <v>0.97959183673469385</v>
      </c>
      <c r="N20" s="52">
        <f>PRODUCT((F20+G20+H20)/E20)</f>
        <v>2.7857142857142856</v>
      </c>
      <c r="O20" s="52">
        <f>PRODUCT(I20/E20)</f>
        <v>0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3" t="s">
        <v>13</v>
      </c>
      <c r="C21" s="44"/>
      <c r="D21" s="45"/>
      <c r="E21" s="46">
        <f>SUM(E18:E20)</f>
        <v>219</v>
      </c>
      <c r="F21" s="46">
        <f t="shared" ref="F21:I21" si="0">SUM(F18:F20)</f>
        <v>16</v>
      </c>
      <c r="G21" s="46">
        <f t="shared" si="0"/>
        <v>301</v>
      </c>
      <c r="H21" s="46">
        <f t="shared" si="0"/>
        <v>140</v>
      </c>
      <c r="I21" s="46">
        <f t="shared" si="0"/>
        <v>320</v>
      </c>
      <c r="J21" s="59">
        <v>0</v>
      </c>
      <c r="K21" s="16" t="e">
        <f>SUM(K18:K20)</f>
        <v>#DIV/0!</v>
      </c>
      <c r="L21" s="52">
        <f>PRODUCT((F21+G21)/E21)</f>
        <v>1.4474885844748859</v>
      </c>
      <c r="M21" s="52">
        <f>PRODUCT(H21/E21)</f>
        <v>0.63926940639269403</v>
      </c>
      <c r="N21" s="52">
        <f>PRODUCT((F21+G21+H21)/E21)</f>
        <v>2.08675799086758</v>
      </c>
      <c r="O21" s="52">
        <f>PRODUCT(I21/80)</f>
        <v>4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sortState ref="X10:AN15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2019-01-21T20:13:24Z</dcterms:modified>
</cp:coreProperties>
</file>