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5" i="1"/>
  <c r="O10" i="1" s="1"/>
  <c r="O14" i="1" s="1"/>
  <c r="O17" i="1" s="1"/>
  <c r="O4" i="1"/>
  <c r="M10" i="1"/>
  <c r="AE10" i="1"/>
  <c r="AD10" i="1"/>
  <c r="AC10" i="1"/>
  <c r="AB10" i="1"/>
  <c r="AA10" i="1"/>
  <c r="Z10" i="1"/>
  <c r="Y10" i="1"/>
  <c r="I16" i="1" s="1"/>
  <c r="X10" i="1"/>
  <c r="H16" i="1" s="1"/>
  <c r="W10" i="1"/>
  <c r="G16" i="1" s="1"/>
  <c r="V10" i="1"/>
  <c r="F16" i="1" s="1"/>
  <c r="U10" i="1"/>
  <c r="E16" i="1" s="1"/>
  <c r="T10" i="1"/>
  <c r="S10" i="1"/>
  <c r="R10" i="1"/>
  <c r="Q10" i="1"/>
  <c r="P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E17" i="1" l="1"/>
  <c r="G17" i="1"/>
  <c r="K16" i="1"/>
  <c r="L16" i="1"/>
  <c r="M14" i="1"/>
  <c r="I17" i="1"/>
  <c r="F17" i="1"/>
  <c r="K17" i="1" s="1"/>
  <c r="K14" i="1"/>
  <c r="H17" i="1"/>
  <c r="L17" i="1" s="1"/>
  <c r="L14" i="1"/>
  <c r="N16" i="1"/>
  <c r="M16" i="1"/>
  <c r="N10" i="1"/>
  <c r="N14" i="1" s="1"/>
  <c r="D11" i="1"/>
  <c r="N17" i="1" l="1"/>
  <c r="M17" i="1"/>
</calcChain>
</file>

<file path=xl/sharedStrings.xml><?xml version="1.0" encoding="utf-8"?>
<sst xmlns="http://schemas.openxmlformats.org/spreadsheetml/2006/main" count="116" uniqueCount="82">
  <si>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</si>
  <si>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</si>
  <si>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</si>
  <si>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</si>
  <si>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</si>
  <si>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</si>
  <si>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</si>
  <si>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</si>
  <si>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</si>
  <si>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</si>
  <si>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</si>
  <si>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</si>
  <si>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</si>
  <si>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</si>
  <si>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</si>
  <si>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</si>
  <si>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</si>
  <si>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</si>
  <si>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</si>
  <si>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</si>
  <si>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</si>
  <si>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</si>
  <si>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</si>
  <si>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</si>
  <si>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</si>
  <si>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</si>
  <si>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</si>
  <si>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</si>
  <si>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</si>
  <si>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</si>
  <si>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</si>
  <si>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</si>
  <si>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</si>
  <si>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</si>
  <si>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</si>
  <si>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Aila Räty</t>
  </si>
  <si>
    <t>5.</t>
  </si>
  <si>
    <t>ViU</t>
  </si>
  <si>
    <t>play off</t>
  </si>
  <si>
    <t>9.</t>
  </si>
  <si>
    <t>12.</t>
  </si>
  <si>
    <t>karsintasarja</t>
  </si>
  <si>
    <t>ykköspesis</t>
  </si>
  <si>
    <t>8.3.1980</t>
  </si>
  <si>
    <t>ViU = Viinijärven Urheilijat  (1914)</t>
  </si>
  <si>
    <t>KiPa</t>
  </si>
  <si>
    <t>KiPa = Kiteen Pallo-90  (1990)</t>
  </si>
  <si>
    <t>ENSIMMÄISET</t>
  </si>
  <si>
    <t>Ottelu</t>
  </si>
  <si>
    <t>1.  ottelu</t>
  </si>
  <si>
    <t>Lyöty juoksu</t>
  </si>
  <si>
    <t>Tuotu juoksu</t>
  </si>
  <si>
    <t>Kunnari</t>
  </si>
  <si>
    <t>10.05. 1998  ViPa - ViU  2-1  (5-1, 0-1, 0-0, 3-1)</t>
  </si>
  <si>
    <t xml:space="preserve">  18 v   2 kk   2 pv</t>
  </si>
  <si>
    <t>3.  ottelu</t>
  </si>
  <si>
    <t xml:space="preserve">  18 v   2 kk 13 pv</t>
  </si>
  <si>
    <t>21.05. 1998  Tahko - ViU  0-2  (0-5, 2-24)</t>
  </si>
  <si>
    <t>11.  ottelu</t>
  </si>
  <si>
    <t>17.06. 1998  ViU - Manse PP  2-0  (3-1, 11-1)</t>
  </si>
  <si>
    <t xml:space="preserve">  18 v   3 kk   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</si>
  <si>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</si>
  <si>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</si>
  <si>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</si>
  <si>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</si>
  <si>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</si>
  <si>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</si>
  <si>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</si>
  <si>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</si>
  <si>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</si>
  <si>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</si>
  <si>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</si>
  <si>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</si>
  <si>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</si>
  <si>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</si>
  <si>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1998  Sotkamo</t>
  </si>
  <si>
    <t>Itä</t>
  </si>
  <si>
    <t>Mika Sirviö</t>
  </si>
  <si>
    <t>3112</t>
  </si>
  <si>
    <t xml:space="preserve">  2-0  (5-3, 10-5)</t>
  </si>
  <si>
    <t>2v</t>
  </si>
  <si>
    <t>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</si>
</sst>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5" borderId="3" xfId="0" applyFont="1" applyFill="1" applyBorder="1"/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left"/>
    </xf>
    <xf numFmtId="49" fontId="1" fillId="9" borderId="13" xfId="0" applyNumberFormat="1" applyFont="1" applyFill="1" applyBorder="1" applyAlignment="1">
      <alignment horizontal="left"/>
    </xf>
    <xf numFmtId="0" fontId="1" fillId="9" borderId="6" xfId="0" applyFont="1" applyFill="1" applyBorder="1" applyAlignment="1">
      <alignment horizontal="left"/>
    </xf>
    <xf numFmtId="165" fontId="1" fillId="9" borderId="6" xfId="1" applyNumberFormat="1" applyFont="1" applyFill="1" applyBorder="1" applyAlignment="1"/>
    <xf numFmtId="0" fontId="1" fillId="9" borderId="6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49" fontId="1" fillId="9" borderId="5" xfId="0" applyNumberFormat="1" applyFont="1" applyFill="1" applyBorder="1" applyAlignment="1">
      <alignment horizontal="center"/>
    </xf>
    <xf numFmtId="165" fontId="1" fillId="9" borderId="0" xfId="0" applyNumberFormat="1" applyFont="1" applyFill="1" applyBorder="1" applyAlignment="1">
      <alignment horizontal="center"/>
    </xf>
    <xf numFmtId="0" fontId="1" fillId="9" borderId="15" xfId="0" applyFont="1" applyFill="1" applyBorder="1"/>
    <xf numFmtId="49" fontId="1" fillId="9" borderId="6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35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1998</v>
      </c>
      <c r="C4" s="27" t="s">
        <v>36</v>
      </c>
      <c r="D4" s="41" t="s">
        <v>37</v>
      </c>
      <c r="E4" s="27">
        <v>21</v>
      </c>
      <c r="F4" s="27">
        <v>0</v>
      </c>
      <c r="G4" s="27">
        <v>1</v>
      </c>
      <c r="H4" s="27">
        <v>5</v>
      </c>
      <c r="I4" s="27">
        <v>25</v>
      </c>
      <c r="J4" s="27">
        <v>15</v>
      </c>
      <c r="K4" s="27">
        <v>6</v>
      </c>
      <c r="L4" s="27">
        <v>3</v>
      </c>
      <c r="M4" s="27">
        <v>1</v>
      </c>
      <c r="N4" s="30">
        <v>0.28699999999999998</v>
      </c>
      <c r="O4" s="25">
        <f>PRODUCT(I4/N4)</f>
        <v>87.108013937282237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 t="s">
        <v>38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1999</v>
      </c>
      <c r="C5" s="27" t="s">
        <v>39</v>
      </c>
      <c r="D5" s="41" t="s">
        <v>37</v>
      </c>
      <c r="E5" s="27">
        <v>22</v>
      </c>
      <c r="F5" s="27">
        <v>1</v>
      </c>
      <c r="G5" s="27">
        <v>10</v>
      </c>
      <c r="H5" s="27">
        <v>6</v>
      </c>
      <c r="I5" s="27">
        <v>58</v>
      </c>
      <c r="J5" s="27">
        <v>15</v>
      </c>
      <c r="K5" s="27">
        <v>11</v>
      </c>
      <c r="L5" s="27">
        <v>21</v>
      </c>
      <c r="M5" s="27">
        <v>11</v>
      </c>
      <c r="N5" s="30">
        <v>0.371</v>
      </c>
      <c r="O5" s="25">
        <f>PRODUCT(I5/N5)</f>
        <v>156.33423180592993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2000</v>
      </c>
      <c r="C6" s="27" t="s">
        <v>40</v>
      </c>
      <c r="D6" s="41" t="s">
        <v>37</v>
      </c>
      <c r="E6" s="27">
        <v>22</v>
      </c>
      <c r="F6" s="27">
        <v>2</v>
      </c>
      <c r="G6" s="27">
        <v>11</v>
      </c>
      <c r="H6" s="27">
        <v>10</v>
      </c>
      <c r="I6" s="27">
        <v>77</v>
      </c>
      <c r="J6" s="27">
        <v>14</v>
      </c>
      <c r="K6" s="27">
        <v>27</v>
      </c>
      <c r="L6" s="27">
        <v>23</v>
      </c>
      <c r="M6" s="27">
        <v>13</v>
      </c>
      <c r="N6" s="30">
        <v>0.45600000000000002</v>
      </c>
      <c r="O6" s="25">
        <f>PRODUCT(I6/N6)</f>
        <v>168.85964912280701</v>
      </c>
      <c r="P6" s="27"/>
      <c r="Q6" s="27"/>
      <c r="R6" s="27"/>
      <c r="S6" s="27"/>
      <c r="T6" s="27"/>
      <c r="U6" s="28">
        <v>7</v>
      </c>
      <c r="V6" s="28">
        <v>2</v>
      </c>
      <c r="W6" s="28">
        <v>3</v>
      </c>
      <c r="X6" s="28">
        <v>5</v>
      </c>
      <c r="Y6" s="28">
        <v>30</v>
      </c>
      <c r="Z6" s="27"/>
      <c r="AA6" s="27"/>
      <c r="AB6" s="27"/>
      <c r="AC6" s="27"/>
      <c r="AD6" s="27"/>
      <c r="AE6" s="27"/>
      <c r="AF6" s="85" t="s">
        <v>41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2001</v>
      </c>
      <c r="C7" s="42"/>
      <c r="D7" s="41"/>
      <c r="E7" s="27"/>
      <c r="F7" s="27"/>
      <c r="G7" s="27"/>
      <c r="H7" s="42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2">
        <v>2002</v>
      </c>
      <c r="C8" s="63"/>
      <c r="D8" s="64" t="s">
        <v>45</v>
      </c>
      <c r="E8" s="62"/>
      <c r="F8" s="65" t="s">
        <v>42</v>
      </c>
      <c r="G8" s="67"/>
      <c r="H8" s="66"/>
      <c r="I8" s="62"/>
      <c r="J8" s="62"/>
      <c r="K8" s="62"/>
      <c r="L8" s="62"/>
      <c r="M8" s="62"/>
      <c r="N8" s="62"/>
      <c r="O8" s="25">
        <v>0</v>
      </c>
      <c r="P8" s="27"/>
      <c r="Q8" s="27"/>
      <c r="R8" s="27"/>
      <c r="S8" s="27"/>
      <c r="T8" s="27"/>
      <c r="U8" s="28">
        <v>7</v>
      </c>
      <c r="V8" s="28">
        <v>0</v>
      </c>
      <c r="W8" s="28">
        <v>4</v>
      </c>
      <c r="X8" s="28">
        <v>1</v>
      </c>
      <c r="Y8" s="28">
        <v>21</v>
      </c>
      <c r="Z8" s="27"/>
      <c r="AA8" s="27"/>
      <c r="AB8" s="27"/>
      <c r="AC8" s="27"/>
      <c r="AD8" s="27"/>
      <c r="AE8" s="27"/>
      <c r="AF8" s="85" t="s">
        <v>41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2">
        <v>2003</v>
      </c>
      <c r="C9" s="63"/>
      <c r="D9" s="64" t="s">
        <v>37</v>
      </c>
      <c r="E9" s="62"/>
      <c r="F9" s="65" t="s">
        <v>42</v>
      </c>
      <c r="G9" s="67"/>
      <c r="H9" s="66"/>
      <c r="I9" s="62"/>
      <c r="J9" s="62"/>
      <c r="K9" s="62"/>
      <c r="L9" s="62"/>
      <c r="M9" s="62"/>
      <c r="N9" s="62"/>
      <c r="O9" s="25">
        <v>0</v>
      </c>
      <c r="P9" s="27"/>
      <c r="Q9" s="27"/>
      <c r="R9" s="27"/>
      <c r="S9" s="27"/>
      <c r="T9" s="27"/>
      <c r="U9" s="28">
        <v>3</v>
      </c>
      <c r="V9" s="28">
        <v>0</v>
      </c>
      <c r="W9" s="28">
        <v>1</v>
      </c>
      <c r="X9" s="28">
        <v>0</v>
      </c>
      <c r="Y9" s="28">
        <v>16</v>
      </c>
      <c r="Z9" s="27"/>
      <c r="AA9" s="27"/>
      <c r="AB9" s="27"/>
      <c r="AC9" s="27"/>
      <c r="AD9" s="27"/>
      <c r="AE9" s="27"/>
      <c r="AF9" s="85" t="s">
        <v>41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65</v>
      </c>
      <c r="F10" s="19">
        <f t="shared" si="0"/>
        <v>3</v>
      </c>
      <c r="G10" s="19">
        <f t="shared" si="0"/>
        <v>22</v>
      </c>
      <c r="H10" s="19">
        <f t="shared" si="0"/>
        <v>21</v>
      </c>
      <c r="I10" s="19">
        <f t="shared" si="0"/>
        <v>160</v>
      </c>
      <c r="J10" s="19">
        <f t="shared" si="0"/>
        <v>44</v>
      </c>
      <c r="K10" s="19">
        <f t="shared" si="0"/>
        <v>44</v>
      </c>
      <c r="L10" s="19">
        <f t="shared" si="0"/>
        <v>47</v>
      </c>
      <c r="M10" s="19">
        <f t="shared" si="0"/>
        <v>25</v>
      </c>
      <c r="N10" s="31">
        <f>PRODUCT(I10/O10)</f>
        <v>0.38806515806092345</v>
      </c>
      <c r="O10" s="32">
        <f t="shared" ref="O10:AE10" si="1">SUM(O4:O9)</f>
        <v>412.30189486601921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17</v>
      </c>
      <c r="V10" s="19">
        <f t="shared" si="1"/>
        <v>2</v>
      </c>
      <c r="W10" s="19">
        <f t="shared" si="1"/>
        <v>8</v>
      </c>
      <c r="X10" s="19">
        <f t="shared" si="1"/>
        <v>6</v>
      </c>
      <c r="Y10" s="19">
        <f t="shared" si="1"/>
        <v>67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112.66666666666667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47</v>
      </c>
      <c r="Q13" s="13"/>
      <c r="R13" s="13"/>
      <c r="S13" s="13"/>
      <c r="T13" s="69"/>
      <c r="U13" s="69"/>
      <c r="V13" s="69"/>
      <c r="W13" s="69"/>
      <c r="X13" s="69"/>
      <c r="Y13" s="13"/>
      <c r="Z13" s="13"/>
      <c r="AA13" s="13"/>
      <c r="AB13" s="13"/>
      <c r="AC13" s="13"/>
      <c r="AD13" s="13"/>
      <c r="AE13" s="13"/>
      <c r="AF13" s="4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3"/>
      <c r="E14" s="27">
        <f>PRODUCT(E10)</f>
        <v>65</v>
      </c>
      <c r="F14" s="27">
        <f>PRODUCT(F10)</f>
        <v>3</v>
      </c>
      <c r="G14" s="27">
        <f>PRODUCT(G10)</f>
        <v>22</v>
      </c>
      <c r="H14" s="27">
        <f>PRODUCT(H10)</f>
        <v>21</v>
      </c>
      <c r="I14" s="27">
        <f>PRODUCT(I10)</f>
        <v>160</v>
      </c>
      <c r="J14" s="1"/>
      <c r="K14" s="44">
        <f>PRODUCT((F14+G14)/E14)</f>
        <v>0.38461538461538464</v>
      </c>
      <c r="L14" s="44">
        <f>PRODUCT(H14/E14)</f>
        <v>0.32307692307692309</v>
      </c>
      <c r="M14" s="44">
        <f>PRODUCT(I14/E14)</f>
        <v>2.4615384615384617</v>
      </c>
      <c r="N14" s="30">
        <f>PRODUCT(N10)</f>
        <v>0.38806515806092345</v>
      </c>
      <c r="O14" s="25">
        <f>PRODUCT(O10)</f>
        <v>412.30189486601921</v>
      </c>
      <c r="P14" s="70" t="s">
        <v>48</v>
      </c>
      <c r="Q14" s="71"/>
      <c r="R14" s="71"/>
      <c r="S14" s="72" t="s">
        <v>53</v>
      </c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 t="s">
        <v>49</v>
      </c>
      <c r="AE14" s="72"/>
      <c r="AF14" s="74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5" t="s">
        <v>18</v>
      </c>
      <c r="C15" s="46"/>
      <c r="D15" s="47"/>
      <c r="E15" s="27"/>
      <c r="F15" s="27"/>
      <c r="G15" s="27"/>
      <c r="H15" s="27"/>
      <c r="I15" s="27"/>
      <c r="J15" s="1"/>
      <c r="K15" s="44"/>
      <c r="L15" s="44"/>
      <c r="M15" s="44"/>
      <c r="N15" s="30"/>
      <c r="O15" s="25"/>
      <c r="P15" s="75" t="s">
        <v>50</v>
      </c>
      <c r="Q15" s="76"/>
      <c r="R15" s="76"/>
      <c r="S15" s="77" t="s">
        <v>59</v>
      </c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 t="s">
        <v>58</v>
      </c>
      <c r="AE15" s="77"/>
      <c r="AF15" s="79" t="s">
        <v>60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8" t="s">
        <v>19</v>
      </c>
      <c r="C16" s="49"/>
      <c r="D16" s="50"/>
      <c r="E16" s="28">
        <f>PRODUCT(U10)</f>
        <v>17</v>
      </c>
      <c r="F16" s="28">
        <f>PRODUCT(V10)</f>
        <v>2</v>
      </c>
      <c r="G16" s="28">
        <f>PRODUCT(W10)</f>
        <v>8</v>
      </c>
      <c r="H16" s="28">
        <f>PRODUCT(X10)</f>
        <v>6</v>
      </c>
      <c r="I16" s="28">
        <f>PRODUCT(Y10)</f>
        <v>67</v>
      </c>
      <c r="J16" s="1"/>
      <c r="K16" s="51">
        <f>PRODUCT((F16+G16)/E16)</f>
        <v>0.58823529411764708</v>
      </c>
      <c r="L16" s="51">
        <f>PRODUCT(H16/E16)</f>
        <v>0.35294117647058826</v>
      </c>
      <c r="M16" s="51">
        <f>PRODUCT(I16/E16)</f>
        <v>3.9411764705882355</v>
      </c>
      <c r="N16" s="52">
        <f>PRODUCT(I16/O16)</f>
        <v>0.57758620689655171</v>
      </c>
      <c r="O16" s="25">
        <v>116</v>
      </c>
      <c r="P16" s="75" t="s">
        <v>51</v>
      </c>
      <c r="Q16" s="76"/>
      <c r="R16" s="76"/>
      <c r="S16" s="77" t="s">
        <v>57</v>
      </c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 t="s">
        <v>55</v>
      </c>
      <c r="AE16" s="77"/>
      <c r="AF16" s="79" t="s">
        <v>56</v>
      </c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53" t="s">
        <v>20</v>
      </c>
      <c r="C17" s="54"/>
      <c r="D17" s="55"/>
      <c r="E17" s="19">
        <f>SUM(E14:E16)</f>
        <v>82</v>
      </c>
      <c r="F17" s="19">
        <f>SUM(F14:F16)</f>
        <v>5</v>
      </c>
      <c r="G17" s="19">
        <f>SUM(G14:G16)</f>
        <v>30</v>
      </c>
      <c r="H17" s="19">
        <f>SUM(H14:H16)</f>
        <v>27</v>
      </c>
      <c r="I17" s="19">
        <f>SUM(I14:I16)</f>
        <v>227</v>
      </c>
      <c r="J17" s="1"/>
      <c r="K17" s="56">
        <f>PRODUCT((F17+G17)/E17)</f>
        <v>0.42682926829268292</v>
      </c>
      <c r="L17" s="56">
        <f>PRODUCT(H17/E17)</f>
        <v>0.32926829268292684</v>
      </c>
      <c r="M17" s="56">
        <f>PRODUCT(I17/E17)</f>
        <v>2.7682926829268291</v>
      </c>
      <c r="N17" s="31">
        <f>PRODUCT(I17/O17)</f>
        <v>0.42967856486217726</v>
      </c>
      <c r="O17" s="25">
        <f>SUM(O14:O16)</f>
        <v>528.30189486601921</v>
      </c>
      <c r="P17" s="80" t="s">
        <v>52</v>
      </c>
      <c r="Q17" s="81"/>
      <c r="R17" s="81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/>
      <c r="AE17" s="82"/>
      <c r="AF17" s="84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1" t="s">
        <v>34</v>
      </c>
      <c r="C19" s="1"/>
      <c r="D19" s="68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1"/>
      <c r="C20" s="1"/>
      <c r="D20" s="1" t="s">
        <v>46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s="58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7"/>
      <c r="N23" s="5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26"/>
    </row>
    <row r="24" spans="1:39" s="5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 s="26"/>
    </row>
    <row r="25" spans="1:39" s="5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7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5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9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7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6" t="s">
        <v>61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63"/>
      <c r="Y1" s="89"/>
      <c r="Z1" s="89"/>
      <c r="AA1" s="89"/>
      <c r="AB1" s="89"/>
      <c r="AC1" s="89"/>
      <c r="AD1" s="89"/>
    </row>
    <row r="2" spans="1:30" x14ac:dyDescent="0.25">
      <c r="A2" s="9"/>
      <c r="B2" s="105" t="s">
        <v>35</v>
      </c>
      <c r="C2" s="106" t="s">
        <v>43</v>
      </c>
      <c r="D2" s="90"/>
      <c r="E2" s="9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42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62</v>
      </c>
      <c r="C3" s="23" t="s">
        <v>63</v>
      </c>
      <c r="D3" s="93" t="s">
        <v>64</v>
      </c>
      <c r="E3" s="94" t="s">
        <v>1</v>
      </c>
      <c r="F3" s="25"/>
      <c r="G3" s="95" t="s">
        <v>65</v>
      </c>
      <c r="H3" s="96" t="s">
        <v>66</v>
      </c>
      <c r="I3" s="96" t="s">
        <v>31</v>
      </c>
      <c r="J3" s="18" t="s">
        <v>67</v>
      </c>
      <c r="K3" s="97" t="s">
        <v>68</v>
      </c>
      <c r="L3" s="97" t="s">
        <v>69</v>
      </c>
      <c r="M3" s="95" t="s">
        <v>70</v>
      </c>
      <c r="N3" s="95" t="s">
        <v>30</v>
      </c>
      <c r="O3" s="96" t="s">
        <v>71</v>
      </c>
      <c r="P3" s="95" t="s">
        <v>66</v>
      </c>
      <c r="Q3" s="95" t="s">
        <v>3</v>
      </c>
      <c r="R3" s="95">
        <v>1</v>
      </c>
      <c r="S3" s="95">
        <v>2</v>
      </c>
      <c r="T3" s="95">
        <v>3</v>
      </c>
      <c r="U3" s="95" t="s">
        <v>72</v>
      </c>
      <c r="V3" s="18" t="s">
        <v>21</v>
      </c>
      <c r="W3" s="17" t="s">
        <v>73</v>
      </c>
      <c r="X3" s="17" t="s">
        <v>74</v>
      </c>
      <c r="Y3" s="89"/>
      <c r="Z3" s="89"/>
      <c r="AA3" s="89"/>
      <c r="AB3" s="89"/>
      <c r="AC3" s="89"/>
      <c r="AD3" s="89"/>
    </row>
    <row r="4" spans="1:30" x14ac:dyDescent="0.25">
      <c r="A4" s="9"/>
      <c r="B4" s="108" t="s">
        <v>75</v>
      </c>
      <c r="C4" s="109" t="s">
        <v>79</v>
      </c>
      <c r="D4" s="110" t="s">
        <v>76</v>
      </c>
      <c r="E4" s="111" t="s">
        <v>37</v>
      </c>
      <c r="F4" s="107"/>
      <c r="G4" s="112">
        <v>1</v>
      </c>
      <c r="H4" s="112"/>
      <c r="I4" s="112"/>
      <c r="J4" s="113" t="s">
        <v>80</v>
      </c>
      <c r="K4" s="113">
        <v>9</v>
      </c>
      <c r="L4" s="112"/>
      <c r="M4" s="112">
        <v>1</v>
      </c>
      <c r="N4" s="112"/>
      <c r="O4" s="114"/>
      <c r="P4" s="114">
        <v>1</v>
      </c>
      <c r="Q4" s="115" t="s">
        <v>81</v>
      </c>
      <c r="R4" s="115"/>
      <c r="S4" s="115"/>
      <c r="T4" s="115" t="s">
        <v>81</v>
      </c>
      <c r="U4" s="115"/>
      <c r="V4" s="116">
        <v>1</v>
      </c>
      <c r="W4" s="117" t="s">
        <v>77</v>
      </c>
      <c r="X4" s="118" t="s">
        <v>78</v>
      </c>
      <c r="Y4" s="89"/>
      <c r="Z4" s="89"/>
      <c r="AA4" s="89"/>
      <c r="AB4" s="89"/>
      <c r="AC4" s="89"/>
      <c r="AD4" s="89"/>
    </row>
    <row r="5" spans="1:30" x14ac:dyDescent="0.25">
      <c r="A5" s="24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89"/>
      <c r="Z5" s="89"/>
      <c r="AA5" s="89"/>
      <c r="AB5" s="89"/>
      <c r="AC5" s="89"/>
      <c r="AD5" s="89"/>
    </row>
    <row r="6" spans="1:30" x14ac:dyDescent="0.25">
      <c r="A6" s="24"/>
      <c r="B6" s="98"/>
      <c r="C6" s="1"/>
      <c r="D6" s="98"/>
      <c r="E6" s="9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89"/>
      <c r="Z6" s="89"/>
      <c r="AA6" s="89"/>
      <c r="AB6" s="89"/>
      <c r="AC6" s="89"/>
      <c r="AD6" s="89"/>
    </row>
    <row r="7" spans="1:30" x14ac:dyDescent="0.25">
      <c r="A7" s="24"/>
      <c r="B7" s="98"/>
      <c r="C7" s="1"/>
      <c r="D7" s="98"/>
      <c r="E7" s="9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89"/>
      <c r="Z7" s="89"/>
      <c r="AA7" s="89"/>
      <c r="AB7" s="89"/>
      <c r="AC7" s="89"/>
      <c r="AD7" s="89"/>
    </row>
    <row r="8" spans="1:30" x14ac:dyDescent="0.25">
      <c r="A8" s="24"/>
      <c r="B8" s="98"/>
      <c r="C8" s="1"/>
      <c r="D8" s="98"/>
      <c r="E8" s="9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98"/>
      <c r="C9" s="1"/>
      <c r="D9" s="98"/>
      <c r="E9" s="9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8"/>
      <c r="C10" s="1"/>
      <c r="D10" s="98"/>
      <c r="E10" s="9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8"/>
      <c r="C11" s="1"/>
      <c r="D11" s="98"/>
      <c r="E11" s="9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8"/>
      <c r="C12" s="1"/>
      <c r="D12" s="98"/>
      <c r="E12" s="9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8"/>
      <c r="C13" s="1"/>
      <c r="D13" s="98"/>
      <c r="E13" s="9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8"/>
      <c r="C14" s="1"/>
      <c r="D14" s="98"/>
      <c r="E14" s="9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8"/>
      <c r="C15" s="1"/>
      <c r="D15" s="98"/>
      <c r="E15" s="9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8"/>
      <c r="C16" s="1"/>
      <c r="D16" s="98"/>
      <c r="E16" s="9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8"/>
      <c r="C17" s="1"/>
      <c r="D17" s="98"/>
      <c r="E17" s="9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8"/>
      <c r="C18" s="1"/>
      <c r="D18" s="98"/>
      <c r="E18" s="9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8"/>
      <c r="C19" s="1"/>
      <c r="D19" s="98"/>
      <c r="E19" s="9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8"/>
      <c r="C20" s="1"/>
      <c r="D20" s="98"/>
      <c r="E20" s="9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8"/>
      <c r="C21" s="1"/>
      <c r="D21" s="98"/>
      <c r="E21" s="9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8"/>
      <c r="C22" s="1"/>
      <c r="D22" s="98"/>
      <c r="E22" s="9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8"/>
      <c r="C23" s="1"/>
      <c r="D23" s="98"/>
      <c r="E23" s="9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8"/>
      <c r="C24" s="1"/>
      <c r="D24" s="98"/>
      <c r="E24" s="9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8"/>
      <c r="C25" s="1"/>
      <c r="D25" s="98"/>
      <c r="E25" s="9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8"/>
      <c r="C26" s="1"/>
      <c r="D26" s="98"/>
      <c r="E26" s="9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8"/>
      <c r="C27" s="1"/>
      <c r="D27" s="98"/>
      <c r="E27" s="9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8"/>
      <c r="C28" s="1"/>
      <c r="D28" s="98"/>
      <c r="E28" s="9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8"/>
      <c r="C29" s="1"/>
      <c r="D29" s="98"/>
      <c r="E29" s="9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8"/>
      <c r="C30" s="1"/>
      <c r="D30" s="98"/>
      <c r="E30" s="9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8"/>
      <c r="C31" s="1"/>
      <c r="D31" s="98"/>
      <c r="E31" s="9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8"/>
      <c r="C32" s="1"/>
      <c r="D32" s="98"/>
      <c r="E32" s="9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8"/>
      <c r="C33" s="1"/>
      <c r="D33" s="98"/>
      <c r="E33" s="9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8"/>
      <c r="C34" s="1"/>
      <c r="D34" s="98"/>
      <c r="E34" s="9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9"/>
      <c r="Z34" s="89"/>
      <c r="AA34" s="89"/>
      <c r="AB34" s="89"/>
      <c r="AC34" s="89"/>
      <c r="AD3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2019-01-30T15:25:53Z</dcterms:modified>
</cp:coreProperties>
</file>