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T13" i="1" l="1"/>
  <c r="T12" i="1"/>
  <c r="T11" i="1"/>
  <c r="T10" i="1"/>
  <c r="O12" i="1" l="1"/>
  <c r="O11" i="1"/>
  <c r="O10" i="1"/>
  <c r="O9" i="1"/>
  <c r="O8" i="1"/>
  <c r="O6" i="1"/>
  <c r="O5" i="1"/>
  <c r="O4" i="1"/>
  <c r="AJ13" i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 s="1"/>
  <c r="H20" i="1" s="1"/>
  <c r="G13" i="1"/>
  <c r="G17" i="1" s="1"/>
  <c r="G20" i="1" s="1"/>
  <c r="F13" i="1"/>
  <c r="F17" i="1" s="1"/>
  <c r="F20" i="1" s="1"/>
  <c r="E13" i="1"/>
  <c r="E17" i="1" s="1"/>
  <c r="L17" i="1" l="1"/>
  <c r="E20" i="1"/>
  <c r="K20" i="1" s="1"/>
  <c r="K17" i="1"/>
  <c r="D14" i="1"/>
  <c r="L20" i="1" l="1"/>
</calcChain>
</file>

<file path=xl/sharedStrings.xml><?xml version="1.0" encoding="utf-8"?>
<sst xmlns="http://schemas.openxmlformats.org/spreadsheetml/2006/main" count="151" uniqueCount="92">
  <si>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</si>
  <si>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</si>
  <si>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</si>
  <si>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</si>
  <si>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</si>
  <si>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</si>
  <si>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</si>
  <si>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</si>
  <si>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</si>
  <si>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</si>
  <si>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</si>
  <si>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</si>
  <si>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</si>
  <si>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</si>
  <si>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</si>
  <si>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</si>
  <si>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</si>
  <si>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</si>
  <si>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</si>
  <si>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</si>
  <si>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</si>
  <si>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</si>
  <si>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</si>
  <si>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</si>
  <si>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</si>
  <si>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</si>
  <si>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</si>
  <si>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</si>
  <si>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</si>
  <si>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</si>
  <si>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</si>
  <si>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</si>
  <si>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</si>
  <si>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</si>
  <si>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Roihu = Roihu, Helsinki  (1957)</t>
  </si>
  <si>
    <t>Suoma Saarela</t>
  </si>
  <si>
    <t>2.</t>
  </si>
  <si>
    <t>Lippo</t>
  </si>
  <si>
    <t>uusinta mestaruudesta</t>
  </si>
  <si>
    <t>4.</t>
  </si>
  <si>
    <t>7.</t>
  </si>
  <si>
    <t>3.</t>
  </si>
  <si>
    <t>5.</t>
  </si>
  <si>
    <t>Roihu</t>
  </si>
  <si>
    <t>MESTARUUSSARJA</t>
  </si>
  <si>
    <t>URA SM-SARJASSA</t>
  </si>
  <si>
    <t>L+T</t>
  </si>
  <si>
    <t>9.</t>
  </si>
  <si>
    <t>27.8.1942</t>
  </si>
  <si>
    <t>ENSIMMÄISET</t>
  </si>
  <si>
    <t>Ottelu</t>
  </si>
  <si>
    <t>1.  ottelu</t>
  </si>
  <si>
    <t>Lyöty juoksu</t>
  </si>
  <si>
    <t>Tuotu juoksu</t>
  </si>
  <si>
    <t>Kunnari</t>
  </si>
  <si>
    <t>24.05. 1964  Lippo - KU-60  18-6</t>
  </si>
  <si>
    <t xml:space="preserve">  21 v   8 kk 27 pv</t>
  </si>
  <si>
    <t>5.  ottelu</t>
  </si>
  <si>
    <t>19.07. 1964  Lippo - LP  17-10</t>
  </si>
  <si>
    <t xml:space="preserve">  21 v 10 kk 22 pv</t>
  </si>
  <si>
    <t>12.  ottelu</t>
  </si>
  <si>
    <t>23.05. 1965  Lippo - Tahko  25-6</t>
  </si>
  <si>
    <t xml:space="preserve">  22 v   8 kk 26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</si>
  <si>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</si>
  <si>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</si>
  <si>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</si>
  <si>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</si>
  <si>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</si>
  <si>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</si>
  <si>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</si>
  <si>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</si>
  <si>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</si>
  <si>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</si>
  <si>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</si>
  <si>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</si>
  <si>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</si>
  <si>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08.09. 1968  Turku</t>
  </si>
  <si>
    <t xml:space="preserve"> 8-10</t>
  </si>
  <si>
    <t>Länsi</t>
  </si>
  <si>
    <t>3v</t>
  </si>
  <si>
    <t>Kalevi Äijälä</t>
  </si>
  <si>
    <t>14.09. 1969  Hyvinkää</t>
  </si>
  <si>
    <t xml:space="preserve">  5-6</t>
  </si>
  <si>
    <t>29.08. 1971  Meilahti, Helsinki</t>
  </si>
  <si>
    <t xml:space="preserve">  4-3</t>
  </si>
  <si>
    <t>80</t>
  </si>
  <si>
    <t>26 v  0 kk  12 pv</t>
  </si>
  <si>
    <t>NAISET</t>
  </si>
  <si>
    <t xml:space="preserve"> ITÄ - LÄNSI - KORTTI</t>
  </si>
  <si>
    <t>Arvio; Vuonna 1967 löi 10% ja toi 11% joukkueen (135) juoksuista.</t>
  </si>
  <si>
    <t>300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</si>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</sst>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9" fillId="8" borderId="1" xfId="0" applyFont="1" applyFill="1" applyBorder="1"/>
    <xf numFmtId="0" fontId="8" fillId="2" borderId="0" xfId="0" applyFont="1" applyFill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68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35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1964</v>
      </c>
      <c r="C4" s="27" t="s">
        <v>36</v>
      </c>
      <c r="D4" s="29" t="s">
        <v>37</v>
      </c>
      <c r="E4" s="62">
        <v>10</v>
      </c>
      <c r="F4" s="27">
        <v>0</v>
      </c>
      <c r="G4" s="27">
        <v>7</v>
      </c>
      <c r="H4" s="62">
        <v>9</v>
      </c>
      <c r="I4" s="63"/>
      <c r="J4" s="63"/>
      <c r="K4" s="63"/>
      <c r="L4" s="63"/>
      <c r="M4" s="63"/>
      <c r="N4" s="63"/>
      <c r="O4" s="37" t="e">
        <f t="shared" ref="O4:O12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64"/>
      <c r="AA4" s="64"/>
      <c r="AB4" s="64"/>
      <c r="AC4" s="64"/>
      <c r="AD4" s="64"/>
      <c r="AE4" s="27"/>
      <c r="AF4" s="27"/>
      <c r="AG4" s="27"/>
      <c r="AH4" s="27"/>
      <c r="AI4" s="27">
        <v>1</v>
      </c>
      <c r="AJ4" s="27"/>
      <c r="AK4" s="17" t="s">
        <v>38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1965</v>
      </c>
      <c r="C5" s="27" t="s">
        <v>39</v>
      </c>
      <c r="D5" s="29" t="s">
        <v>37</v>
      </c>
      <c r="E5" s="62">
        <v>6</v>
      </c>
      <c r="F5" s="27">
        <v>1</v>
      </c>
      <c r="G5" s="27">
        <v>9</v>
      </c>
      <c r="H5" s="27">
        <v>17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64"/>
      <c r="AA5" s="64"/>
      <c r="AB5" s="64"/>
      <c r="AC5" s="64"/>
      <c r="AD5" s="64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1966</v>
      </c>
      <c r="C6" s="27" t="s">
        <v>40</v>
      </c>
      <c r="D6" s="29" t="s">
        <v>37</v>
      </c>
      <c r="E6" s="62">
        <v>10</v>
      </c>
      <c r="F6" s="27">
        <v>1</v>
      </c>
      <c r="G6" s="27">
        <v>15</v>
      </c>
      <c r="H6" s="27">
        <v>16</v>
      </c>
      <c r="I6" s="63"/>
      <c r="J6" s="63"/>
      <c r="K6" s="63"/>
      <c r="L6" s="63"/>
      <c r="M6" s="63"/>
      <c r="N6" s="63"/>
      <c r="O6" s="37" t="e">
        <f t="shared" si="0"/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64"/>
      <c r="AA6" s="64"/>
      <c r="AB6" s="64"/>
      <c r="AC6" s="64"/>
      <c r="AD6" s="64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1967</v>
      </c>
      <c r="C7" s="27" t="s">
        <v>39</v>
      </c>
      <c r="D7" s="29" t="s">
        <v>37</v>
      </c>
      <c r="E7" s="62">
        <v>10</v>
      </c>
      <c r="F7" s="27">
        <v>0</v>
      </c>
      <c r="G7" s="27">
        <v>13</v>
      </c>
      <c r="H7" s="27">
        <v>15</v>
      </c>
      <c r="I7" s="63"/>
      <c r="J7" s="63"/>
      <c r="K7" s="63"/>
      <c r="L7" s="63"/>
      <c r="M7" s="63"/>
      <c r="N7" s="63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64"/>
      <c r="AA7" s="64"/>
      <c r="AB7" s="64"/>
      <c r="AC7" s="64"/>
      <c r="AD7" s="64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1968</v>
      </c>
      <c r="C8" s="27" t="s">
        <v>41</v>
      </c>
      <c r="D8" s="29" t="s">
        <v>37</v>
      </c>
      <c r="E8" s="62">
        <v>8</v>
      </c>
      <c r="F8" s="27">
        <v>4</v>
      </c>
      <c r="G8" s="27">
        <v>18</v>
      </c>
      <c r="H8" s="27">
        <v>20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27" t="s">
        <v>36</v>
      </c>
      <c r="Q8" s="19" t="s">
        <v>91</v>
      </c>
      <c r="R8" s="27" t="s">
        <v>41</v>
      </c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/>
      <c r="AI8" s="27"/>
      <c r="AJ8" s="27">
        <v>1</v>
      </c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1969</v>
      </c>
      <c r="C9" s="27" t="s">
        <v>41</v>
      </c>
      <c r="D9" s="29" t="s">
        <v>37</v>
      </c>
      <c r="E9" s="62">
        <v>10</v>
      </c>
      <c r="F9" s="27">
        <v>3</v>
      </c>
      <c r="G9" s="27">
        <v>22</v>
      </c>
      <c r="H9" s="27">
        <v>15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19" t="s">
        <v>39</v>
      </c>
      <c r="Q9" s="19"/>
      <c r="R9" s="19" t="s">
        <v>47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>
        <v>1</v>
      </c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1970</v>
      </c>
      <c r="C10" s="27" t="s">
        <v>42</v>
      </c>
      <c r="D10" s="29" t="s">
        <v>37</v>
      </c>
      <c r="E10" s="62">
        <v>5</v>
      </c>
      <c r="F10" s="27">
        <v>1</v>
      </c>
      <c r="G10" s="27">
        <v>8</v>
      </c>
      <c r="H10" s="27">
        <v>11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19"/>
      <c r="Q10" s="19"/>
      <c r="R10" s="19"/>
      <c r="S10" s="19"/>
      <c r="T10" s="25" t="e">
        <f t="shared" ref="T10:T13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1971</v>
      </c>
      <c r="C11" s="27" t="s">
        <v>39</v>
      </c>
      <c r="D11" s="29" t="s">
        <v>43</v>
      </c>
      <c r="E11" s="62">
        <v>7</v>
      </c>
      <c r="F11" s="27">
        <v>1</v>
      </c>
      <c r="G11" s="65">
        <v>24</v>
      </c>
      <c r="H11" s="27">
        <v>14</v>
      </c>
      <c r="I11" s="63"/>
      <c r="J11" s="63"/>
      <c r="K11" s="63"/>
      <c r="L11" s="63"/>
      <c r="M11" s="63"/>
      <c r="N11" s="63"/>
      <c r="O11" s="37" t="e">
        <f t="shared" si="0"/>
        <v>#DIV/0!</v>
      </c>
      <c r="P11" s="27" t="s">
        <v>36</v>
      </c>
      <c r="Q11" s="19"/>
      <c r="R11" s="27" t="s">
        <v>41</v>
      </c>
      <c r="S11" s="19"/>
      <c r="T11" s="25" t="e">
        <f t="shared" si="1"/>
        <v>#DIV/0!</v>
      </c>
      <c r="U11" s="27"/>
      <c r="V11" s="27"/>
      <c r="W11" s="65"/>
      <c r="X11" s="65"/>
      <c r="Y11" s="33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1972</v>
      </c>
      <c r="C12" s="27" t="s">
        <v>40</v>
      </c>
      <c r="D12" s="29" t="s">
        <v>43</v>
      </c>
      <c r="E12" s="62">
        <v>9</v>
      </c>
      <c r="F12" s="27">
        <v>2</v>
      </c>
      <c r="G12" s="27">
        <v>12</v>
      </c>
      <c r="H12" s="27">
        <v>12</v>
      </c>
      <c r="I12" s="63"/>
      <c r="J12" s="63"/>
      <c r="K12" s="63"/>
      <c r="L12" s="63"/>
      <c r="M12" s="63"/>
      <c r="N12" s="63"/>
      <c r="O12" s="37" t="e">
        <f t="shared" si="0"/>
        <v>#DIV/0!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>SUM(E4:E12)</f>
        <v>75</v>
      </c>
      <c r="F13" s="19">
        <f>SUM(F4:F12)</f>
        <v>13</v>
      </c>
      <c r="G13" s="19">
        <f>SUM(G4:G12)</f>
        <v>128</v>
      </c>
      <c r="H13" s="19">
        <f>SUM(H4:H12)</f>
        <v>129</v>
      </c>
      <c r="I13" s="19"/>
      <c r="J13" s="19"/>
      <c r="K13" s="19"/>
      <c r="L13" s="19"/>
      <c r="M13" s="19"/>
      <c r="N13" s="31"/>
      <c r="O13" s="32"/>
      <c r="P13" s="19"/>
      <c r="Q13" s="19"/>
      <c r="R13" s="19"/>
      <c r="S13" s="19"/>
      <c r="T13" s="25" t="e">
        <f t="shared" si="1"/>
        <v>#DIV/0!</v>
      </c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>SUM(Z4:Z12)</f>
        <v>0</v>
      </c>
      <c r="AA13" s="19">
        <f>SUM(AA4:AA12)</f>
        <v>0</v>
      </c>
      <c r="AB13" s="19">
        <f>SUM(AB4:AB12)</f>
        <v>0</v>
      </c>
      <c r="AC13" s="19">
        <f>SUM(AC4:AC12)</f>
        <v>0</v>
      </c>
      <c r="AD13" s="19"/>
      <c r="AE13" s="19">
        <f t="shared" ref="AE13:AJ13" si="2">SUM(AE4:AE12)</f>
        <v>3</v>
      </c>
      <c r="AF13" s="19">
        <f t="shared" si="2"/>
        <v>0</v>
      </c>
      <c r="AG13" s="19">
        <f t="shared" si="2"/>
        <v>0</v>
      </c>
      <c r="AH13" s="19">
        <f t="shared" si="2"/>
        <v>0</v>
      </c>
      <c r="AI13" s="19">
        <f t="shared" si="2"/>
        <v>1</v>
      </c>
      <c r="AJ13" s="19">
        <f t="shared" si="2"/>
        <v>2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SUM(F13:H13)*5/3+(E13/3)+(AE13*25)+(AF13*25)+(AG13*15)+(AH13*25)+(AI13*20)+(AJ13*15)</f>
        <v>600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45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49</v>
      </c>
      <c r="Q16" s="13"/>
      <c r="R16" s="13"/>
      <c r="S16" s="13"/>
      <c r="T16" s="69"/>
      <c r="U16" s="69"/>
      <c r="V16" s="69"/>
      <c r="W16" s="69"/>
      <c r="X16" s="69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65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15</v>
      </c>
      <c r="C17" s="13"/>
      <c r="D17" s="42"/>
      <c r="E17" s="27">
        <f>PRODUCT(E13)</f>
        <v>75</v>
      </c>
      <c r="F17" s="27">
        <f>PRODUCT(F13)</f>
        <v>13</v>
      </c>
      <c r="G17" s="27">
        <f>PRODUCT(G13)</f>
        <v>128</v>
      </c>
      <c r="H17" s="27">
        <f>PRODUCT(H13)</f>
        <v>129</v>
      </c>
      <c r="I17" s="27"/>
      <c r="J17" s="1"/>
      <c r="K17" s="43">
        <f>PRODUCT((F17+G17)/E17)</f>
        <v>1.88</v>
      </c>
      <c r="L17" s="43">
        <f>PRODUCT(H17/E17)</f>
        <v>1.72</v>
      </c>
      <c r="M17" s="43"/>
      <c r="N17" s="30"/>
      <c r="O17" s="25"/>
      <c r="P17" s="70" t="s">
        <v>50</v>
      </c>
      <c r="Q17" s="71"/>
      <c r="R17" s="71"/>
      <c r="S17" s="77" t="s">
        <v>55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 t="s">
        <v>51</v>
      </c>
      <c r="AE17" s="72"/>
      <c r="AF17" s="77" t="s">
        <v>56</v>
      </c>
      <c r="AG17" s="72"/>
      <c r="AH17" s="72"/>
      <c r="AI17" s="73"/>
      <c r="AJ17" s="72"/>
      <c r="AK17" s="7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5" t="s">
        <v>52</v>
      </c>
      <c r="Q18" s="76"/>
      <c r="R18" s="76"/>
      <c r="S18" s="77" t="s">
        <v>58</v>
      </c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 t="s">
        <v>57</v>
      </c>
      <c r="AE18" s="77"/>
      <c r="AF18" s="77" t="s">
        <v>59</v>
      </c>
      <c r="AG18" s="77"/>
      <c r="AH18" s="77"/>
      <c r="AI18" s="78"/>
      <c r="AJ18" s="77"/>
      <c r="AK18" s="7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5" t="s">
        <v>53</v>
      </c>
      <c r="Q19" s="76"/>
      <c r="R19" s="76"/>
      <c r="S19" s="77" t="s">
        <v>55</v>
      </c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 t="s">
        <v>51</v>
      </c>
      <c r="AE19" s="77"/>
      <c r="AF19" s="77" t="s">
        <v>56</v>
      </c>
      <c r="AG19" s="77"/>
      <c r="AH19" s="77"/>
      <c r="AI19" s="78"/>
      <c r="AJ19" s="77"/>
      <c r="AK19" s="79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18</v>
      </c>
      <c r="C20" s="53"/>
      <c r="D20" s="54"/>
      <c r="E20" s="19">
        <f>SUM(E17:E19)</f>
        <v>75</v>
      </c>
      <c r="F20" s="19">
        <f>SUM(F17:F19)</f>
        <v>13</v>
      </c>
      <c r="G20" s="19">
        <f>SUM(G17:G19)</f>
        <v>128</v>
      </c>
      <c r="H20" s="19">
        <f>SUM(H17:H19)</f>
        <v>129</v>
      </c>
      <c r="I20" s="19"/>
      <c r="J20" s="1"/>
      <c r="K20" s="55">
        <f>PRODUCT((F20+G20)/E20)</f>
        <v>1.88</v>
      </c>
      <c r="L20" s="55">
        <f>PRODUCT(H20/E20)</f>
        <v>1.72</v>
      </c>
      <c r="M20" s="55"/>
      <c r="N20" s="31"/>
      <c r="O20" s="25"/>
      <c r="P20" s="80" t="s">
        <v>54</v>
      </c>
      <c r="Q20" s="81"/>
      <c r="R20" s="81"/>
      <c r="S20" s="82" t="s">
        <v>61</v>
      </c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3" t="s">
        <v>60</v>
      </c>
      <c r="AE20" s="82"/>
      <c r="AF20" s="82" t="s">
        <v>62</v>
      </c>
      <c r="AG20" s="82"/>
      <c r="AH20" s="82"/>
      <c r="AI20" s="83"/>
      <c r="AJ20" s="82"/>
      <c r="AK20" s="8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31</v>
      </c>
      <c r="C22" s="1"/>
      <c r="D22" s="61" t="s">
        <v>33</v>
      </c>
      <c r="E22" s="1"/>
      <c r="F22" s="1"/>
      <c r="G22" s="1"/>
      <c r="H22" s="1"/>
      <c r="I22" s="1"/>
      <c r="J22" s="1"/>
      <c r="K22" s="126" t="s">
        <v>89</v>
      </c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5"/>
      <c r="AI30" s="25"/>
      <c r="AJ30" s="25"/>
      <c r="AK30" s="25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57"/>
      <c r="AN34" s="57"/>
      <c r="AO34" s="57"/>
      <c r="AP34" s="57"/>
      <c r="AQ34" s="57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5"/>
      <c r="AI35" s="25"/>
      <c r="AJ35" s="25"/>
      <c r="AK35" s="25"/>
      <c r="AL35" s="9"/>
      <c r="AM35" s="57"/>
      <c r="AN35" s="57"/>
      <c r="AO35" s="57"/>
      <c r="AP35" s="57"/>
      <c r="AQ35" s="57"/>
    </row>
    <row r="36" spans="1:43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5"/>
      <c r="AI36" s="25"/>
      <c r="AJ36" s="25"/>
      <c r="AK36" s="25"/>
      <c r="AL36" s="9"/>
    </row>
    <row r="37" spans="1:4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5"/>
      <c r="AI37" s="25"/>
      <c r="AJ37" s="25"/>
      <c r="AK37" s="25"/>
      <c r="AL37" s="9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</row>
    <row r="39" spans="1:43" ht="15" customHeight="1" x14ac:dyDescent="0.25">
      <c r="A39" s="5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5"/>
      <c r="AI40" s="25"/>
      <c r="AJ40" s="25"/>
      <c r="AK40" s="25"/>
      <c r="AL40" s="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P46" s="25"/>
      <c r="Q46" s="25"/>
      <c r="R46" s="25"/>
      <c r="S46" s="25"/>
      <c r="T46" s="25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43" ht="15" customHeight="1" x14ac:dyDescent="0.25">
      <c r="P47" s="25"/>
      <c r="Q47" s="25"/>
      <c r="R47" s="25"/>
      <c r="S47" s="25"/>
      <c r="T47" s="25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43" ht="15" customHeight="1" x14ac:dyDescent="0.25">
      <c r="P48" s="25"/>
      <c r="Q48" s="25"/>
      <c r="R48" s="25"/>
      <c r="S48" s="25"/>
      <c r="T48" s="25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6:33" ht="15" customHeight="1" x14ac:dyDescent="0.25">
      <c r="P49" s="25"/>
      <c r="Q49" s="25"/>
      <c r="R49" s="25"/>
      <c r="S49" s="25"/>
      <c r="T49" s="25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9"/>
      <c r="Q50" s="9"/>
      <c r="R50" s="9"/>
      <c r="S50" s="1"/>
      <c r="T50" s="25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9"/>
      <c r="Q51" s="9"/>
      <c r="R51" s="9"/>
      <c r="S51" s="1"/>
      <c r="T51" s="25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9"/>
      <c r="Q52" s="9"/>
      <c r="R52" s="9"/>
      <c r="S52" s="1"/>
      <c r="T52" s="25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9"/>
      <c r="Q53" s="9"/>
      <c r="R53" s="9"/>
      <c r="S53" s="1"/>
      <c r="T53" s="2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9"/>
      <c r="Q54" s="9"/>
      <c r="R54" s="9"/>
      <c r="S54" s="1"/>
      <c r="T54" s="2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9"/>
      <c r="Q55" s="9"/>
      <c r="R55" s="9"/>
      <c r="S55" s="1"/>
      <c r="T55" s="2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9"/>
      <c r="Q56" s="9"/>
      <c r="R56" s="9"/>
      <c r="S56" s="1"/>
      <c r="T56" s="25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9"/>
      <c r="Q57" s="9"/>
      <c r="R57" s="9"/>
      <c r="S57" s="1"/>
      <c r="T57" s="25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9"/>
      <c r="Q58" s="9"/>
      <c r="R58" s="9"/>
      <c r="S58" s="1"/>
      <c r="T58" s="25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9"/>
      <c r="Q59" s="9"/>
      <c r="R59" s="9"/>
      <c r="S59" s="1"/>
      <c r="T59" s="25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9"/>
      <c r="Q60" s="9"/>
      <c r="R60" s="9"/>
      <c r="S60" s="1"/>
      <c r="T60" s="25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9"/>
      <c r="Q61" s="9"/>
      <c r="R61" s="9"/>
      <c r="S61" s="1"/>
      <c r="T61" s="25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9"/>
      <c r="Q62" s="9"/>
      <c r="R62" s="9"/>
      <c r="S62" s="1"/>
      <c r="T62" s="25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9"/>
      <c r="Q63" s="9"/>
      <c r="R63" s="9"/>
      <c r="S63" s="1"/>
      <c r="T63" s="25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9"/>
      <c r="Q64" s="9"/>
      <c r="R64" s="9"/>
      <c r="S64" s="1"/>
      <c r="T64" s="25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6:33" ht="15" customHeight="1" x14ac:dyDescent="0.25">
      <c r="P80" s="9"/>
      <c r="Q80" s="9"/>
      <c r="R80" s="9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6:33" ht="15" customHeight="1" x14ac:dyDescent="0.25">
      <c r="P81" s="9"/>
      <c r="Q81" s="9"/>
      <c r="R81" s="9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6:33" ht="15" customHeight="1" x14ac:dyDescent="0.25">
      <c r="P82" s="9"/>
      <c r="Q82" s="9"/>
      <c r="R82" s="9"/>
      <c r="S82" s="1"/>
      <c r="T82" s="25"/>
    </row>
    <row r="83" spans="16:33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1.42578125" style="118" customWidth="1"/>
    <col min="3" max="3" width="17.5703125" style="67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67" customWidth="1"/>
    <col min="12" max="12" width="6.28515625" style="67" customWidth="1"/>
    <col min="13" max="16" width="4.7109375" style="67" customWidth="1"/>
    <col min="17" max="21" width="6.7109375" style="67" customWidth="1"/>
    <col min="22" max="22" width="11" style="67" customWidth="1"/>
    <col min="23" max="23" width="24.140625" style="119" customWidth="1"/>
    <col min="24" max="24" width="9.42578125" style="67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88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35</v>
      </c>
      <c r="C2" s="4" t="s">
        <v>48</v>
      </c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5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87</v>
      </c>
      <c r="C3" s="23" t="s">
        <v>63</v>
      </c>
      <c r="D3" s="92" t="s">
        <v>64</v>
      </c>
      <c r="E3" s="93" t="s">
        <v>1</v>
      </c>
      <c r="F3" s="25"/>
      <c r="G3" s="94" t="s">
        <v>65</v>
      </c>
      <c r="H3" s="95" t="s">
        <v>66</v>
      </c>
      <c r="I3" s="95" t="s">
        <v>28</v>
      </c>
      <c r="J3" s="18" t="s">
        <v>67</v>
      </c>
      <c r="K3" s="96" t="s">
        <v>68</v>
      </c>
      <c r="L3" s="96" t="s">
        <v>69</v>
      </c>
      <c r="M3" s="94" t="s">
        <v>70</v>
      </c>
      <c r="N3" s="94" t="s">
        <v>27</v>
      </c>
      <c r="O3" s="95" t="s">
        <v>71</v>
      </c>
      <c r="P3" s="94" t="s">
        <v>66</v>
      </c>
      <c r="Q3" s="94" t="s">
        <v>3</v>
      </c>
      <c r="R3" s="94">
        <v>1</v>
      </c>
      <c r="S3" s="94">
        <v>2</v>
      </c>
      <c r="T3" s="94">
        <v>3</v>
      </c>
      <c r="U3" s="94" t="s">
        <v>72</v>
      </c>
      <c r="V3" s="18" t="s">
        <v>19</v>
      </c>
      <c r="W3" s="17" t="s">
        <v>73</v>
      </c>
      <c r="X3" s="17" t="s">
        <v>74</v>
      </c>
      <c r="Y3" s="88"/>
      <c r="Z3" s="88"/>
      <c r="AA3" s="88"/>
      <c r="AB3" s="88"/>
      <c r="AC3" s="88"/>
      <c r="AD3" s="88"/>
    </row>
    <row r="4" spans="1:30" x14ac:dyDescent="0.25">
      <c r="A4" s="121"/>
      <c r="B4" s="127" t="s">
        <v>76</v>
      </c>
      <c r="C4" s="128" t="s">
        <v>77</v>
      </c>
      <c r="D4" s="122" t="s">
        <v>78</v>
      </c>
      <c r="E4" s="129" t="s">
        <v>37</v>
      </c>
      <c r="F4" s="130"/>
      <c r="G4" s="123">
        <v>1</v>
      </c>
      <c r="H4" s="123"/>
      <c r="I4" s="123"/>
      <c r="J4" s="124" t="s">
        <v>79</v>
      </c>
      <c r="K4" s="123"/>
      <c r="L4" s="123"/>
      <c r="M4" s="123">
        <v>1</v>
      </c>
      <c r="N4" s="123"/>
      <c r="O4" s="131"/>
      <c r="P4" s="131"/>
      <c r="Q4" s="132"/>
      <c r="R4" s="132"/>
      <c r="S4" s="132"/>
      <c r="T4" s="132"/>
      <c r="U4" s="132"/>
      <c r="V4" s="133"/>
      <c r="W4" s="134" t="s">
        <v>80</v>
      </c>
      <c r="X4" s="135" t="s">
        <v>90</v>
      </c>
      <c r="Y4" s="88"/>
      <c r="Z4" s="88"/>
      <c r="AA4" s="88"/>
      <c r="AB4" s="88"/>
      <c r="AC4" s="88"/>
      <c r="AD4" s="88"/>
    </row>
    <row r="5" spans="1:30" x14ac:dyDescent="0.25">
      <c r="A5" s="121"/>
      <c r="B5" s="127" t="s">
        <v>81</v>
      </c>
      <c r="C5" s="128" t="s">
        <v>82</v>
      </c>
      <c r="D5" s="122" t="s">
        <v>78</v>
      </c>
      <c r="E5" s="129" t="s">
        <v>37</v>
      </c>
      <c r="F5" s="130"/>
      <c r="G5" s="123">
        <v>1</v>
      </c>
      <c r="H5" s="123"/>
      <c r="I5" s="123"/>
      <c r="J5" s="124" t="s">
        <v>79</v>
      </c>
      <c r="K5" s="124"/>
      <c r="L5" s="123"/>
      <c r="M5" s="123">
        <v>1</v>
      </c>
      <c r="N5" s="123"/>
      <c r="O5" s="131"/>
      <c r="P5" s="131"/>
      <c r="Q5" s="132"/>
      <c r="R5" s="132"/>
      <c r="S5" s="132"/>
      <c r="T5" s="132"/>
      <c r="U5" s="132"/>
      <c r="V5" s="133"/>
      <c r="W5" s="134" t="s">
        <v>80</v>
      </c>
      <c r="X5" s="135"/>
      <c r="Y5" s="88"/>
      <c r="Z5" s="88"/>
      <c r="AA5" s="88"/>
      <c r="AB5" s="88"/>
      <c r="AC5" s="88"/>
      <c r="AD5" s="88"/>
    </row>
    <row r="6" spans="1:30" x14ac:dyDescent="0.25">
      <c r="A6" s="121"/>
      <c r="B6" s="127" t="s">
        <v>83</v>
      </c>
      <c r="C6" s="128" t="s">
        <v>84</v>
      </c>
      <c r="D6" s="122" t="s">
        <v>78</v>
      </c>
      <c r="E6" s="129" t="s">
        <v>43</v>
      </c>
      <c r="F6" s="130"/>
      <c r="G6" s="123"/>
      <c r="H6" s="123"/>
      <c r="I6" s="123">
        <v>1</v>
      </c>
      <c r="J6" s="124" t="s">
        <v>79</v>
      </c>
      <c r="K6" s="124">
        <v>6</v>
      </c>
      <c r="L6" s="123"/>
      <c r="M6" s="123">
        <v>1</v>
      </c>
      <c r="N6" s="123"/>
      <c r="O6" s="131"/>
      <c r="P6" s="131"/>
      <c r="Q6" s="132"/>
      <c r="R6" s="132"/>
      <c r="S6" s="132"/>
      <c r="T6" s="132"/>
      <c r="U6" s="132"/>
      <c r="V6" s="133"/>
      <c r="W6" s="134" t="s">
        <v>80</v>
      </c>
      <c r="X6" s="135" t="s">
        <v>85</v>
      </c>
      <c r="Y6" s="88"/>
      <c r="Z6" s="88"/>
      <c r="AA6" s="88"/>
      <c r="AB6" s="88"/>
      <c r="AC6" s="88"/>
      <c r="AD6" s="88"/>
    </row>
    <row r="7" spans="1:30" x14ac:dyDescent="0.25">
      <c r="A7" s="24"/>
      <c r="B7" s="23" t="s">
        <v>9</v>
      </c>
      <c r="C7" s="18"/>
      <c r="D7" s="17"/>
      <c r="E7" s="97"/>
      <c r="F7" s="98"/>
      <c r="G7" s="19">
        <f>SUM(G4:G6)</f>
        <v>2</v>
      </c>
      <c r="H7" s="19"/>
      <c r="I7" s="19">
        <f>SUM(I4:I6)</f>
        <v>1</v>
      </c>
      <c r="J7" s="18"/>
      <c r="K7" s="18"/>
      <c r="L7" s="18"/>
      <c r="M7" s="19">
        <f t="shared" ref="M7" si="0">SUM(M4:M6)</f>
        <v>3</v>
      </c>
      <c r="N7" s="19"/>
      <c r="O7" s="19"/>
      <c r="P7" s="19"/>
      <c r="Q7" s="19"/>
      <c r="R7" s="19"/>
      <c r="S7" s="19"/>
      <c r="T7" s="19"/>
      <c r="U7" s="19"/>
      <c r="V7" s="31"/>
      <c r="W7" s="99"/>
      <c r="X7" s="100"/>
      <c r="Y7" s="88"/>
      <c r="Z7" s="88"/>
      <c r="AA7" s="88"/>
      <c r="AB7" s="88"/>
      <c r="AC7" s="88"/>
      <c r="AD7" s="88"/>
    </row>
    <row r="8" spans="1:30" x14ac:dyDescent="0.25">
      <c r="A8" s="24"/>
      <c r="B8" s="101" t="s">
        <v>75</v>
      </c>
      <c r="C8" s="102" t="s">
        <v>86</v>
      </c>
      <c r="D8" s="103"/>
      <c r="E8" s="104"/>
      <c r="F8" s="105"/>
      <c r="G8" s="106"/>
      <c r="H8" s="106"/>
      <c r="I8" s="106"/>
      <c r="J8" s="107"/>
      <c r="K8" s="107"/>
      <c r="L8" s="107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3"/>
      <c r="X8" s="108"/>
      <c r="Y8" s="88"/>
      <c r="Z8" s="88"/>
      <c r="AA8" s="88"/>
      <c r="AB8" s="88"/>
      <c r="AC8" s="88"/>
      <c r="AD8" s="88"/>
    </row>
    <row r="9" spans="1:30" x14ac:dyDescent="0.25">
      <c r="A9" s="24"/>
      <c r="B9" s="109"/>
      <c r="C9" s="110"/>
      <c r="D9" s="110"/>
      <c r="E9" s="111"/>
      <c r="F9" s="111"/>
      <c r="G9" s="112"/>
      <c r="H9" s="113"/>
      <c r="I9" s="111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4"/>
      <c r="Y9" s="88"/>
      <c r="Z9" s="88"/>
      <c r="AA9" s="88"/>
      <c r="AB9" s="88"/>
      <c r="AC9" s="88"/>
      <c r="AD9" s="88"/>
    </row>
    <row r="10" spans="1:30" x14ac:dyDescent="0.25">
      <c r="A10" s="24"/>
      <c r="B10" s="115"/>
      <c r="C10" s="1"/>
      <c r="D10" s="115"/>
      <c r="E10" s="11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5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15"/>
      <c r="C11" s="1"/>
      <c r="D11" s="115"/>
      <c r="E11" s="11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5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15"/>
      <c r="C12" s="1"/>
      <c r="D12" s="115"/>
      <c r="E12" s="11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88"/>
      <c r="Z85" s="88"/>
      <c r="AA85" s="88"/>
      <c r="AB85" s="88"/>
      <c r="AC85" s="88"/>
      <c r="AD85" s="88"/>
    </row>
    <row r="86" spans="1:30" x14ac:dyDescent="0.25">
      <c r="A86" s="24"/>
      <c r="B86" s="115"/>
      <c r="C86" s="1"/>
      <c r="D86" s="115"/>
      <c r="E86" s="11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5"/>
      <c r="X86" s="1"/>
      <c r="Y86" s="88"/>
      <c r="Z86" s="88"/>
      <c r="AA86" s="88"/>
      <c r="AB86" s="88"/>
      <c r="AC86" s="88"/>
      <c r="AD86" s="88"/>
    </row>
    <row r="87" spans="1:30" x14ac:dyDescent="0.25">
      <c r="A87" s="24"/>
      <c r="B87" s="115"/>
      <c r="C87" s="1"/>
      <c r="D87" s="115"/>
      <c r="E87" s="11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5"/>
      <c r="X87" s="1"/>
      <c r="Y87" s="88"/>
      <c r="Z87" s="88"/>
      <c r="AA87" s="88"/>
      <c r="AB87" s="88"/>
      <c r="AC87" s="88"/>
      <c r="AD87" s="88"/>
    </row>
    <row r="88" spans="1:30" x14ac:dyDescent="0.25">
      <c r="A88" s="24"/>
      <c r="B88" s="115"/>
      <c r="C88" s="1"/>
      <c r="D88" s="115"/>
      <c r="E88" s="116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5"/>
      <c r="X88" s="1"/>
      <c r="Y88" s="88"/>
      <c r="Z88" s="88"/>
      <c r="AA88" s="88"/>
      <c r="AB88" s="88"/>
      <c r="AC88" s="88"/>
      <c r="AD88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2019-04-13T20:16:00Z</dcterms:modified>
</cp:coreProperties>
</file>