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12" i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D9" i="1" s="1"/>
  <c r="H8" i="1"/>
  <c r="H12" i="1" s="1"/>
  <c r="G8" i="1"/>
  <c r="G12" i="1" s="1"/>
  <c r="G15" i="1" s="1"/>
  <c r="F8" i="1"/>
  <c r="F12" i="1" s="1"/>
  <c r="E8" i="1"/>
  <c r="E12" i="1" s="1"/>
  <c r="E15" i="1" s="1"/>
  <c r="K12" i="1" l="1"/>
  <c r="F15" i="1"/>
  <c r="K15" i="1" s="1"/>
  <c r="L12" i="1"/>
  <c r="H15" i="1"/>
  <c r="L15" i="1" s="1"/>
  <c r="I12" i="1"/>
  <c r="I15" i="1" l="1"/>
  <c r="M15" i="1" s="1"/>
  <c r="M12" i="1"/>
</calcChain>
</file>

<file path=xl/sharedStrings.xml><?xml version="1.0" encoding="utf-8"?>
<sst xmlns="http://schemas.openxmlformats.org/spreadsheetml/2006/main" count="76" uniqueCount="51">
  <si>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</si>
  <si>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</si>
  <si>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</si>
  <si>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</si>
  <si>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</si>
  <si>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</si>
  <si>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</si>
  <si>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</si>
  <si>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</si>
  <si>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</si>
  <si>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</si>
  <si>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</si>
  <si>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</si>
  <si>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</si>
  <si>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</si>
  <si>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</si>
  <si>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</si>
  <si>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</si>
  <si>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</si>
  <si>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</si>
  <si>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</si>
  <si>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</si>
  <si>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</si>
  <si>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</si>
  <si>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</si>
  <si>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</si>
  <si>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</si>
  <si>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</si>
  <si>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</si>
  <si>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</si>
  <si>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</si>
  <si>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</si>
  <si>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</si>
  <si>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</si>
  <si>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</si>
  <si>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</si>
  <si>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</si>
  <si>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</si>
  <si>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</si>
  <si>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</si>
  <si>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</si>
  <si>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Suvi Saarenpää</t>
  </si>
  <si>
    <t>27.1.1991</t>
  </si>
  <si>
    <t>2.</t>
  </si>
  <si>
    <t>Virkiä</t>
  </si>
  <si>
    <t>01.07. 2009  YPJ - Virkiä  0-2  (0-2, 1-5)</t>
  </si>
  <si>
    <t xml:space="preserve">  18 v   5 kk   4 pv</t>
  </si>
  <si>
    <t>ykköspesis</t>
  </si>
  <si>
    <t>Virkiä  2</t>
  </si>
  <si>
    <t>----</t>
  </si>
  <si>
    <t>Virkiä = Lapuan Virkiä  (1907),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</si>
</sst>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0.71093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3"/>
      <c r="L1" s="7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2008</v>
      </c>
      <c r="C4" s="84"/>
      <c r="D4" s="85" t="s">
        <v>48</v>
      </c>
      <c r="E4" s="86"/>
      <c r="F4" s="86" t="s">
        <v>47</v>
      </c>
      <c r="G4" s="87"/>
      <c r="H4" s="84"/>
      <c r="I4" s="83"/>
      <c r="J4" s="83"/>
      <c r="K4" s="83"/>
      <c r="L4" s="83"/>
      <c r="M4" s="83"/>
      <c r="N4" s="8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2009</v>
      </c>
      <c r="C5" s="84"/>
      <c r="D5" s="85" t="s">
        <v>48</v>
      </c>
      <c r="E5" s="86"/>
      <c r="F5" s="86" t="s">
        <v>47</v>
      </c>
      <c r="G5" s="87"/>
      <c r="H5" s="84"/>
      <c r="I5" s="83"/>
      <c r="J5" s="83"/>
      <c r="K5" s="83"/>
      <c r="L5" s="83"/>
      <c r="M5" s="83"/>
      <c r="N5" s="8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2009</v>
      </c>
      <c r="C6" s="27" t="s">
        <v>43</v>
      </c>
      <c r="D6" s="28" t="s">
        <v>44</v>
      </c>
      <c r="E6" s="27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88" t="s">
        <v>49</v>
      </c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>
        <v>1</v>
      </c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2010</v>
      </c>
      <c r="C7" s="84"/>
      <c r="D7" s="85" t="s">
        <v>48</v>
      </c>
      <c r="E7" s="86"/>
      <c r="F7" s="86" t="s">
        <v>47</v>
      </c>
      <c r="G7" s="87"/>
      <c r="H7" s="84"/>
      <c r="I7" s="83"/>
      <c r="J7" s="83"/>
      <c r="K7" s="83"/>
      <c r="L7" s="83"/>
      <c r="M7" s="83"/>
      <c r="N7" s="83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1</v>
      </c>
      <c r="F8" s="19">
        <f t="shared" si="0"/>
        <v>0</v>
      </c>
      <c r="G8" s="19">
        <f t="shared" si="0"/>
        <v>0</v>
      </c>
      <c r="H8" s="19">
        <f t="shared" si="0"/>
        <v>0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31" t="s">
        <v>49</v>
      </c>
      <c r="O8" s="32">
        <f t="shared" ref="O8:AE8" si="1">SUM(O4:O7)</f>
        <v>0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1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8" t="s">
        <v>2</v>
      </c>
      <c r="C9" s="33"/>
      <c r="D9" s="34">
        <f>SUM(F8:H8)+((I8-F8-G8)/3)+(E8/3)+(Z8*25)+(AA8*25)+(AB8*10)+(AC8*25)+(AD8*20)+(AE8*15)-20</f>
        <v>0.33333333333333215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38</v>
      </c>
      <c r="O11" s="25"/>
      <c r="P11" s="41" t="s">
        <v>33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2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4"/>
      <c r="E12" s="27">
        <f>PRODUCT(E8)</f>
        <v>1</v>
      </c>
      <c r="F12" s="27">
        <f>PRODUCT(F8)</f>
        <v>0</v>
      </c>
      <c r="G12" s="27">
        <f>PRODUCT(G8)</f>
        <v>0</v>
      </c>
      <c r="H12" s="27">
        <f>PRODUCT(H8)</f>
        <v>0</v>
      </c>
      <c r="I12" s="27">
        <f>PRODUCT(I8)</f>
        <v>0</v>
      </c>
      <c r="J12" s="1"/>
      <c r="K12" s="45">
        <f>PRODUCT((F12+G12)/E12)</f>
        <v>0</v>
      </c>
      <c r="L12" s="45">
        <f>PRODUCT(H12/E12)</f>
        <v>0</v>
      </c>
      <c r="M12" s="45">
        <f>PRODUCT(I12/E12)</f>
        <v>0</v>
      </c>
      <c r="N12" s="29" t="s">
        <v>49</v>
      </c>
      <c r="O12" s="25">
        <f>PRODUCT(O8)</f>
        <v>0</v>
      </c>
      <c r="P12" s="46" t="s">
        <v>34</v>
      </c>
      <c r="Q12" s="47"/>
      <c r="R12" s="47"/>
      <c r="S12" s="48" t="s">
        <v>45</v>
      </c>
      <c r="T12" s="48"/>
      <c r="U12" s="48"/>
      <c r="V12" s="48"/>
      <c r="W12" s="48"/>
      <c r="X12" s="48"/>
      <c r="Y12" s="48"/>
      <c r="Z12" s="48"/>
      <c r="AA12" s="48"/>
      <c r="AB12" s="49"/>
      <c r="AC12" s="48"/>
      <c r="AD12" s="50" t="s">
        <v>39</v>
      </c>
      <c r="AE12" s="50"/>
      <c r="AF12" s="51" t="s">
        <v>46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27"/>
      <c r="F13" s="27"/>
      <c r="G13" s="27"/>
      <c r="H13" s="27"/>
      <c r="I13" s="27"/>
      <c r="J13" s="1"/>
      <c r="K13" s="45"/>
      <c r="L13" s="45"/>
      <c r="M13" s="45"/>
      <c r="N13" s="29"/>
      <c r="O13" s="55">
        <v>0</v>
      </c>
      <c r="P13" s="56" t="s">
        <v>35</v>
      </c>
      <c r="Q13" s="57"/>
      <c r="R13" s="57"/>
      <c r="S13" s="58"/>
      <c r="T13" s="58"/>
      <c r="U13" s="58"/>
      <c r="V13" s="58"/>
      <c r="W13" s="58"/>
      <c r="X13" s="58"/>
      <c r="Y13" s="58"/>
      <c r="Z13" s="58"/>
      <c r="AA13" s="58"/>
      <c r="AB13" s="59"/>
      <c r="AC13" s="58"/>
      <c r="AD13" s="58"/>
      <c r="AE13" s="60"/>
      <c r="AF13" s="6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2" t="s">
        <v>19</v>
      </c>
      <c r="C14" s="63"/>
      <c r="D14" s="64"/>
      <c r="E14" s="30"/>
      <c r="F14" s="30"/>
      <c r="G14" s="30"/>
      <c r="H14" s="30"/>
      <c r="I14" s="30"/>
      <c r="J14" s="1"/>
      <c r="K14" s="65"/>
      <c r="L14" s="65"/>
      <c r="M14" s="65"/>
      <c r="N14" s="66"/>
      <c r="O14" s="25">
        <v>0</v>
      </c>
      <c r="P14" s="56" t="s">
        <v>36</v>
      </c>
      <c r="Q14" s="57"/>
      <c r="R14" s="57"/>
      <c r="S14" s="58"/>
      <c r="T14" s="58"/>
      <c r="U14" s="58"/>
      <c r="V14" s="58"/>
      <c r="W14" s="58"/>
      <c r="X14" s="58"/>
      <c r="Y14" s="58"/>
      <c r="Z14" s="58"/>
      <c r="AA14" s="58"/>
      <c r="AB14" s="59"/>
      <c r="AC14" s="58"/>
      <c r="AD14" s="58"/>
      <c r="AE14" s="60"/>
      <c r="AF14" s="6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7" t="s">
        <v>20</v>
      </c>
      <c r="C15" s="68"/>
      <c r="D15" s="69"/>
      <c r="E15" s="19">
        <f>SUM(E12:E14)</f>
        <v>1</v>
      </c>
      <c r="F15" s="19">
        <f>SUM(F12:F14)</f>
        <v>0</v>
      </c>
      <c r="G15" s="19">
        <f>SUM(G12:G14)</f>
        <v>0</v>
      </c>
      <c r="H15" s="19">
        <f>SUM(H12:H14)</f>
        <v>0</v>
      </c>
      <c r="I15" s="19">
        <f>SUM(I12:I14)</f>
        <v>0</v>
      </c>
      <c r="J15" s="1"/>
      <c r="K15" s="70">
        <f>PRODUCT((F15+G15)/E15)</f>
        <v>0</v>
      </c>
      <c r="L15" s="70">
        <f>PRODUCT(H15/E15)</f>
        <v>0</v>
      </c>
      <c r="M15" s="70">
        <f>PRODUCT(I15/E15)</f>
        <v>0</v>
      </c>
      <c r="N15" s="31" t="s">
        <v>49</v>
      </c>
      <c r="O15" s="25">
        <f>SUM(O12:O14)</f>
        <v>0</v>
      </c>
      <c r="P15" s="71" t="s">
        <v>37</v>
      </c>
      <c r="Q15" s="72"/>
      <c r="R15" s="72"/>
      <c r="S15" s="73"/>
      <c r="T15" s="73"/>
      <c r="U15" s="73"/>
      <c r="V15" s="73"/>
      <c r="W15" s="73"/>
      <c r="X15" s="73"/>
      <c r="Y15" s="73"/>
      <c r="Z15" s="73"/>
      <c r="AA15" s="73"/>
      <c r="AB15" s="74"/>
      <c r="AC15" s="73"/>
      <c r="AD15" s="73"/>
      <c r="AE15" s="75"/>
      <c r="AF15" s="76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77"/>
      <c r="W16" s="1"/>
      <c r="X16" s="1"/>
      <c r="Y16" s="1"/>
      <c r="Z16" s="1"/>
      <c r="AA16" s="1"/>
      <c r="AB16" s="25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40</v>
      </c>
      <c r="C17" s="1"/>
      <c r="D17" s="1" t="s">
        <v>50</v>
      </c>
      <c r="E17" s="1"/>
      <c r="F17" s="25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8"/>
      <c r="N36" s="78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8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8"/>
      <c r="N43" s="78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9"/>
      <c r="AH44" s="79"/>
      <c r="AI44" s="79"/>
      <c r="AJ44" s="79"/>
      <c r="AK44" s="79"/>
      <c r="AL44" s="7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79"/>
      <c r="AI45" s="79"/>
      <c r="AJ45" s="79"/>
      <c r="AK45" s="79"/>
      <c r="AL45" s="79"/>
    </row>
    <row r="46" spans="1:38" ht="15" customHeight="1" x14ac:dyDescent="0.25">
      <c r="A46" s="8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8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8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9"/>
    </row>
    <row r="49" spans="1:33" ht="15" customHeight="1" x14ac:dyDescent="0.25">
      <c r="A49" s="80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8"/>
      <c r="N49" s="35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9"/>
    </row>
    <row r="50" spans="1:33" ht="15" customHeight="1" x14ac:dyDescent="0.25">
      <c r="A50" s="8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7"/>
      <c r="W51" s="1"/>
      <c r="X51" s="1"/>
      <c r="Y51" s="1"/>
      <c r="Z51" s="1"/>
      <c r="AA51" s="1"/>
      <c r="AB51" s="25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7"/>
      <c r="W52" s="1"/>
      <c r="X52" s="1"/>
      <c r="Y52" s="1"/>
      <c r="Z52" s="1"/>
      <c r="AA52" s="1"/>
      <c r="AB52" s="25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77"/>
      <c r="W53" s="1"/>
      <c r="X53" s="1"/>
      <c r="Y53" s="1"/>
      <c r="Z53" s="1"/>
      <c r="AA53" s="1"/>
      <c r="AB53" s="25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77"/>
      <c r="W54" s="1"/>
      <c r="X54" s="1"/>
      <c r="Y54" s="1"/>
      <c r="Z54" s="1"/>
      <c r="AA54" s="1"/>
      <c r="AB54" s="25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77"/>
      <c r="W55" s="1"/>
      <c r="X55" s="1"/>
      <c r="Y55" s="1"/>
      <c r="Z55" s="1"/>
      <c r="AA55" s="1"/>
      <c r="AB55" s="25"/>
      <c r="AC55" s="1"/>
      <c r="AD55" s="1"/>
      <c r="AE55" s="1"/>
      <c r="AF5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2019-01-31T19:48:52Z</dcterms:modified>
</cp:coreProperties>
</file>