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16" i="3" l="1"/>
  <c r="O20" i="3"/>
  <c r="N20" i="3"/>
  <c r="M20" i="3"/>
  <c r="L20" i="3"/>
  <c r="AS16" i="3"/>
  <c r="AR16" i="3"/>
  <c r="AQ16" i="3"/>
  <c r="AP16" i="3"/>
  <c r="AO16" i="3"/>
  <c r="AN16" i="3"/>
  <c r="AM16" i="3"/>
  <c r="AG16" i="3"/>
  <c r="K21" i="3" s="1"/>
  <c r="AE16" i="3"/>
  <c r="I21" i="3" s="1"/>
  <c r="AD16" i="3"/>
  <c r="H21" i="3" s="1"/>
  <c r="M21" i="3" s="1"/>
  <c r="AC16" i="3"/>
  <c r="G21" i="3" s="1"/>
  <c r="AB16" i="3"/>
  <c r="F21" i="3" s="1"/>
  <c r="AA16" i="3"/>
  <c r="E21" i="3" s="1"/>
  <c r="W16" i="3"/>
  <c r="V16" i="3" s="1"/>
  <c r="U16" i="3"/>
  <c r="T16" i="3"/>
  <c r="S16" i="3"/>
  <c r="R16" i="3"/>
  <c r="Q16" i="3"/>
  <c r="K16" i="3"/>
  <c r="I16" i="3"/>
  <c r="I20" i="3" s="1"/>
  <c r="I22" i="3" s="1"/>
  <c r="H16" i="3"/>
  <c r="H20" i="3" s="1"/>
  <c r="H22" i="3" s="1"/>
  <c r="G16" i="3"/>
  <c r="G20" i="3" s="1"/>
  <c r="G22" i="3" s="1"/>
  <c r="F16" i="3"/>
  <c r="F20" i="3" s="1"/>
  <c r="F22" i="3" s="1"/>
  <c r="E16" i="3"/>
  <c r="E20" i="3" s="1"/>
  <c r="E22" i="3" s="1"/>
  <c r="K20" i="3" l="1"/>
  <c r="J20" i="3" s="1"/>
  <c r="K22" i="3"/>
  <c r="J22" i="3" s="1"/>
  <c r="M22" i="3"/>
  <c r="N22" i="3"/>
  <c r="L22" i="3"/>
  <c r="N21" i="3"/>
  <c r="L21" i="3"/>
  <c r="O22" i="3"/>
  <c r="J21" i="3"/>
  <c r="O21" i="3"/>
  <c r="AF16" i="3"/>
</calcChain>
</file>

<file path=xl/sharedStrings.xml><?xml version="1.0" encoding="utf-8"?>
<sst xmlns="http://schemas.openxmlformats.org/spreadsheetml/2006/main" count="131" uniqueCount="68">
  <si>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</si>
  <si>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</si>
  <si>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</si>
  <si>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</si>
  <si>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</si>
  <si>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</si>
  <si>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</si>
  <si>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</si>
  <si>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</si>
  <si>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</si>
  <si>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</si>
  <si>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</si>
  <si>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</si>
  <si>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</si>
  <si>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</si>
  <si>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Manse PP = Mansen Pesäpallo  (1978)</t>
  </si>
  <si>
    <t>YKKÖSPESIS</t>
  </si>
  <si>
    <t>Manse PP* = Manse PP, Tampere  (2005)</t>
  </si>
  <si>
    <t>KaMa = Kankaanpään Maila  (1958)</t>
  </si>
  <si>
    <t>4.</t>
  </si>
  <si>
    <t>KaMa</t>
  </si>
  <si>
    <t>13.</t>
  </si>
  <si>
    <t>SuPo</t>
  </si>
  <si>
    <t>9.</t>
  </si>
  <si>
    <t>12.</t>
  </si>
  <si>
    <t>HaPe</t>
  </si>
  <si>
    <t>Tommi Sakki</t>
  </si>
  <si>
    <t>HaPe = Hamina Pesis  (2003)</t>
  </si>
  <si>
    <t>1.</t>
  </si>
  <si>
    <t>Manse PP*</t>
  </si>
  <si>
    <t>31.8.1980</t>
  </si>
  <si>
    <t>SuPo = Summan Ponnistus  (1906),  kasvattajaseura</t>
  </si>
  <si>
    <t>2.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</si>
  <si>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</si>
  <si>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</si>
  <si>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</si>
  <si>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</si>
  <si>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</si>
  <si>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</si>
  <si>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</si>
  <si>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</si>
  <si>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</si>
  <si>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</si>
  <si>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</si>
  <si>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</si>
  <si>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</si>
  <si>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15.08. 1997  Hyvinkää</t>
  </si>
  <si>
    <t xml:space="preserve">  2-1  (2-8, 4-2, 1-0)</t>
  </si>
  <si>
    <t>Itä</t>
  </si>
  <si>
    <t>Petri Lindsberg</t>
  </si>
  <si>
    <t>1895</t>
  </si>
  <si>
    <t xml:space="preserve"> ITÄ - LÄNSI - KORTTI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</si>
  <si>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</si>
  <si>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</si>
  <si>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</si>
  <si>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</si>
  <si>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</si>
  <si>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</si>
  <si>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</si>
  <si>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</si>
  <si>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</si>
  <si>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</si>
  <si>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Manse PP</t>
  </si>
  <si>
    <t>5.</t>
  </si>
  <si>
    <t>3.</t>
  </si>
  <si>
    <t>8.</t>
  </si>
  <si>
    <t>7.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</si>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</sst>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\ %"/>
    <numFmt numFmtId="166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6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5" fontId="2" fillId="7" borderId="3" xfId="1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center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1.5703125" customWidth="1"/>
    <col min="5" max="9" width="5.42578125" customWidth="1"/>
    <col min="10" max="10" width="8.42578125" customWidth="1"/>
    <col min="11" max="11" width="0.7109375" customWidth="1"/>
    <col min="12" max="15" width="5.5703125" style="25" customWidth="1"/>
    <col min="16" max="16" width="0.7109375" style="25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10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28"/>
      <c r="B1" s="39" t="s">
        <v>26</v>
      </c>
      <c r="C1" s="5"/>
      <c r="D1" s="6"/>
      <c r="E1" s="7" t="s">
        <v>30</v>
      </c>
      <c r="F1" s="77"/>
      <c r="G1" s="51"/>
      <c r="H1" s="51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77"/>
      <c r="AB1" s="77"/>
      <c r="AC1" s="51"/>
      <c r="AD1" s="51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40" t="s">
        <v>16</v>
      </c>
      <c r="C2" s="41"/>
      <c r="D2" s="42"/>
      <c r="E2" s="12" t="s">
        <v>7</v>
      </c>
      <c r="F2" s="13"/>
      <c r="G2" s="13"/>
      <c r="H2" s="13"/>
      <c r="I2" s="19"/>
      <c r="J2" s="14"/>
      <c r="K2" s="56"/>
      <c r="L2" s="21" t="s">
        <v>52</v>
      </c>
      <c r="M2" s="13"/>
      <c r="N2" s="13"/>
      <c r="O2" s="20"/>
      <c r="P2" s="18"/>
      <c r="Q2" s="21" t="s">
        <v>53</v>
      </c>
      <c r="R2" s="13"/>
      <c r="S2" s="13"/>
      <c r="T2" s="13"/>
      <c r="U2" s="19"/>
      <c r="V2" s="20"/>
      <c r="W2" s="18"/>
      <c r="X2" s="78" t="s">
        <v>54</v>
      </c>
      <c r="Y2" s="79"/>
      <c r="Z2" s="80"/>
      <c r="AA2" s="12" t="s">
        <v>7</v>
      </c>
      <c r="AB2" s="13"/>
      <c r="AC2" s="13"/>
      <c r="AD2" s="13"/>
      <c r="AE2" s="19"/>
      <c r="AF2" s="14"/>
      <c r="AG2" s="56"/>
      <c r="AH2" s="21" t="s">
        <v>55</v>
      </c>
      <c r="AI2" s="13"/>
      <c r="AJ2" s="13"/>
      <c r="AK2" s="20"/>
      <c r="AL2" s="18"/>
      <c r="AM2" s="21" t="s">
        <v>53</v>
      </c>
      <c r="AN2" s="13"/>
      <c r="AO2" s="13"/>
      <c r="AP2" s="13"/>
      <c r="AQ2" s="19"/>
      <c r="AR2" s="20"/>
      <c r="AS2" s="81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7" t="s">
        <v>0</v>
      </c>
      <c r="C3" s="17" t="s">
        <v>3</v>
      </c>
      <c r="D3" s="12" t="s">
        <v>1</v>
      </c>
      <c r="E3" s="17" t="s">
        <v>2</v>
      </c>
      <c r="F3" s="17" t="s">
        <v>6</v>
      </c>
      <c r="G3" s="14" t="s">
        <v>4</v>
      </c>
      <c r="H3" s="17" t="s">
        <v>5</v>
      </c>
      <c r="I3" s="17" t="s">
        <v>8</v>
      </c>
      <c r="J3" s="17" t="s">
        <v>9</v>
      </c>
      <c r="K3" s="81"/>
      <c r="L3" s="17" t="s">
        <v>4</v>
      </c>
      <c r="M3" s="17" t="s">
        <v>5</v>
      </c>
      <c r="N3" s="17" t="s">
        <v>56</v>
      </c>
      <c r="O3" s="17" t="s">
        <v>8</v>
      </c>
      <c r="P3" s="22"/>
      <c r="Q3" s="17" t="s">
        <v>2</v>
      </c>
      <c r="R3" s="17" t="s">
        <v>6</v>
      </c>
      <c r="S3" s="14" t="s">
        <v>4</v>
      </c>
      <c r="T3" s="17" t="s">
        <v>5</v>
      </c>
      <c r="U3" s="17" t="s">
        <v>8</v>
      </c>
      <c r="V3" s="17" t="s">
        <v>9</v>
      </c>
      <c r="W3" s="81"/>
      <c r="X3" s="17" t="s">
        <v>0</v>
      </c>
      <c r="Y3" s="17" t="s">
        <v>3</v>
      </c>
      <c r="Z3" s="12" t="s">
        <v>1</v>
      </c>
      <c r="AA3" s="17" t="s">
        <v>2</v>
      </c>
      <c r="AB3" s="17" t="s">
        <v>6</v>
      </c>
      <c r="AC3" s="14" t="s">
        <v>4</v>
      </c>
      <c r="AD3" s="17" t="s">
        <v>5</v>
      </c>
      <c r="AE3" s="17" t="s">
        <v>8</v>
      </c>
      <c r="AF3" s="17" t="s">
        <v>9</v>
      </c>
      <c r="AG3" s="81"/>
      <c r="AH3" s="17" t="s">
        <v>4</v>
      </c>
      <c r="AI3" s="17" t="s">
        <v>5</v>
      </c>
      <c r="AJ3" s="17" t="s">
        <v>56</v>
      </c>
      <c r="AK3" s="17" t="s">
        <v>8</v>
      </c>
      <c r="AL3" s="22"/>
      <c r="AM3" s="17" t="s">
        <v>2</v>
      </c>
      <c r="AN3" s="17" t="s">
        <v>6</v>
      </c>
      <c r="AO3" s="14" t="s">
        <v>4</v>
      </c>
      <c r="AP3" s="17" t="s">
        <v>5</v>
      </c>
      <c r="AQ3" s="17" t="s">
        <v>8</v>
      </c>
      <c r="AR3" s="17" t="s">
        <v>9</v>
      </c>
      <c r="AS3" s="81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6"/>
      <c r="C4" s="27"/>
      <c r="D4" s="4"/>
      <c r="E4" s="26"/>
      <c r="F4" s="26"/>
      <c r="G4" s="26"/>
      <c r="H4" s="43"/>
      <c r="I4" s="26"/>
      <c r="J4" s="82"/>
      <c r="K4" s="25"/>
      <c r="L4" s="83"/>
      <c r="M4" s="17"/>
      <c r="N4" s="17"/>
      <c r="O4" s="17"/>
      <c r="P4" s="22"/>
      <c r="Q4" s="26"/>
      <c r="R4" s="26"/>
      <c r="S4" s="43"/>
      <c r="T4" s="26"/>
      <c r="U4" s="26"/>
      <c r="V4" s="84"/>
      <c r="W4" s="25"/>
      <c r="X4" s="26">
        <v>2001</v>
      </c>
      <c r="Y4" s="26" t="s">
        <v>28</v>
      </c>
      <c r="Z4" s="4" t="s">
        <v>22</v>
      </c>
      <c r="AA4" s="26">
        <v>18</v>
      </c>
      <c r="AB4" s="26">
        <v>1</v>
      </c>
      <c r="AC4" s="26">
        <v>61</v>
      </c>
      <c r="AD4" s="26">
        <v>9</v>
      </c>
      <c r="AE4" s="26">
        <v>83</v>
      </c>
      <c r="AF4" s="34">
        <v>0.54600000000000004</v>
      </c>
      <c r="AG4" s="105">
        <v>152</v>
      </c>
      <c r="AH4" s="26" t="s">
        <v>28</v>
      </c>
      <c r="AI4" s="17"/>
      <c r="AJ4" s="26" t="s">
        <v>32</v>
      </c>
      <c r="AK4" s="17"/>
      <c r="AL4" s="22"/>
      <c r="AM4" s="26">
        <v>7</v>
      </c>
      <c r="AN4" s="26">
        <v>1</v>
      </c>
      <c r="AO4" s="26">
        <v>13</v>
      </c>
      <c r="AP4" s="26">
        <v>3</v>
      </c>
      <c r="AQ4" s="26">
        <v>22</v>
      </c>
      <c r="AR4" s="85">
        <v>0.41499999999999998</v>
      </c>
      <c r="AS4" s="1">
        <v>53</v>
      </c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6">
        <v>2002</v>
      </c>
      <c r="C5" s="27" t="s">
        <v>21</v>
      </c>
      <c r="D5" s="4" t="s">
        <v>22</v>
      </c>
      <c r="E5" s="26">
        <v>22</v>
      </c>
      <c r="F5" s="26">
        <v>1</v>
      </c>
      <c r="G5" s="26">
        <v>48</v>
      </c>
      <c r="H5" s="43">
        <v>4</v>
      </c>
      <c r="I5" s="26">
        <v>64</v>
      </c>
      <c r="J5" s="82">
        <v>0.45390070921985815</v>
      </c>
      <c r="K5" s="25">
        <v>141</v>
      </c>
      <c r="L5" s="83" t="s">
        <v>63</v>
      </c>
      <c r="M5" s="17"/>
      <c r="N5" s="17" t="s">
        <v>67</v>
      </c>
      <c r="O5" s="17"/>
      <c r="P5" s="22"/>
      <c r="Q5" s="26">
        <v>3</v>
      </c>
      <c r="R5" s="26">
        <v>0</v>
      </c>
      <c r="S5" s="43">
        <v>4</v>
      </c>
      <c r="T5" s="26">
        <v>0</v>
      </c>
      <c r="U5" s="26">
        <v>7</v>
      </c>
      <c r="V5" s="84">
        <v>0.36799999999999999</v>
      </c>
      <c r="W5" s="25">
        <v>19</v>
      </c>
      <c r="X5" s="26"/>
      <c r="Y5" s="27"/>
      <c r="Z5" s="4"/>
      <c r="AA5" s="26"/>
      <c r="AB5" s="26"/>
      <c r="AC5" s="26"/>
      <c r="AD5" s="43"/>
      <c r="AE5" s="26"/>
      <c r="AF5" s="82"/>
      <c r="AG5" s="25"/>
      <c r="AH5" s="17"/>
      <c r="AI5" s="17"/>
      <c r="AJ5" s="17"/>
      <c r="AK5" s="17"/>
      <c r="AL5" s="22"/>
      <c r="AM5" s="26"/>
      <c r="AN5" s="26"/>
      <c r="AO5" s="26"/>
      <c r="AP5" s="26"/>
      <c r="AQ5" s="26"/>
      <c r="AR5" s="85"/>
      <c r="AS5" s="1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6">
        <v>2003</v>
      </c>
      <c r="C6" s="27" t="s">
        <v>23</v>
      </c>
      <c r="D6" s="4" t="s">
        <v>20</v>
      </c>
      <c r="E6" s="26">
        <v>22</v>
      </c>
      <c r="F6" s="26">
        <v>1</v>
      </c>
      <c r="G6" s="26">
        <v>22</v>
      </c>
      <c r="H6" s="43">
        <v>1</v>
      </c>
      <c r="I6" s="26">
        <v>41</v>
      </c>
      <c r="J6" s="82">
        <v>0.32500000000000001</v>
      </c>
      <c r="K6" s="25">
        <v>126</v>
      </c>
      <c r="L6" s="83"/>
      <c r="M6" s="17"/>
      <c r="N6" s="17"/>
      <c r="O6" s="17"/>
      <c r="P6" s="22"/>
      <c r="Q6" s="26"/>
      <c r="R6" s="26"/>
      <c r="S6" s="43"/>
      <c r="T6" s="26"/>
      <c r="U6" s="26"/>
      <c r="V6" s="84"/>
      <c r="W6" s="25"/>
      <c r="X6" s="26"/>
      <c r="Y6" s="27"/>
      <c r="Z6" s="4"/>
      <c r="AA6" s="26"/>
      <c r="AB6" s="26"/>
      <c r="AC6" s="26"/>
      <c r="AD6" s="43"/>
      <c r="AE6" s="26"/>
      <c r="AF6" s="82"/>
      <c r="AG6" s="25"/>
      <c r="AH6" s="17"/>
      <c r="AI6" s="17"/>
      <c r="AJ6" s="17"/>
      <c r="AK6" s="17"/>
      <c r="AL6" s="22"/>
      <c r="AM6" s="26"/>
      <c r="AN6" s="26"/>
      <c r="AO6" s="26"/>
      <c r="AP6" s="26"/>
      <c r="AQ6" s="26"/>
      <c r="AR6" s="85"/>
      <c r="AS6" s="1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6"/>
      <c r="C7" s="27"/>
      <c r="D7" s="4"/>
      <c r="E7" s="26"/>
      <c r="F7" s="26"/>
      <c r="G7" s="26"/>
      <c r="H7" s="43"/>
      <c r="I7" s="26"/>
      <c r="J7" s="82"/>
      <c r="K7" s="25"/>
      <c r="L7" s="83"/>
      <c r="M7" s="17"/>
      <c r="N7" s="17"/>
      <c r="O7" s="17"/>
      <c r="P7" s="22"/>
      <c r="Q7" s="26"/>
      <c r="R7" s="26"/>
      <c r="S7" s="43"/>
      <c r="T7" s="26"/>
      <c r="U7" s="26"/>
      <c r="V7" s="84"/>
      <c r="W7" s="25"/>
      <c r="X7" s="26">
        <v>2004</v>
      </c>
      <c r="Y7" s="26" t="s">
        <v>32</v>
      </c>
      <c r="Z7" s="4" t="s">
        <v>62</v>
      </c>
      <c r="AA7" s="26">
        <v>14</v>
      </c>
      <c r="AB7" s="26">
        <v>6</v>
      </c>
      <c r="AC7" s="26">
        <v>31</v>
      </c>
      <c r="AD7" s="26">
        <v>22</v>
      </c>
      <c r="AE7" s="26">
        <v>73</v>
      </c>
      <c r="AF7" s="34">
        <v>0.65169999999999995</v>
      </c>
      <c r="AG7" s="105">
        <v>112</v>
      </c>
      <c r="AH7" s="17" t="s">
        <v>63</v>
      </c>
      <c r="AI7" s="17"/>
      <c r="AJ7" s="17" t="s">
        <v>19</v>
      </c>
      <c r="AK7" s="17"/>
      <c r="AL7" s="22"/>
      <c r="AM7" s="26">
        <v>3</v>
      </c>
      <c r="AN7" s="26">
        <v>0</v>
      </c>
      <c r="AO7" s="26">
        <v>5</v>
      </c>
      <c r="AP7" s="26">
        <v>3</v>
      </c>
      <c r="AQ7" s="26">
        <v>10</v>
      </c>
      <c r="AR7" s="85">
        <v>0.55549999999999999</v>
      </c>
      <c r="AS7" s="1">
        <v>18</v>
      </c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6"/>
      <c r="C8" s="27"/>
      <c r="D8" s="4"/>
      <c r="E8" s="26"/>
      <c r="F8" s="26"/>
      <c r="G8" s="26"/>
      <c r="H8" s="43"/>
      <c r="I8" s="26"/>
      <c r="J8" s="82"/>
      <c r="K8" s="25"/>
      <c r="L8" s="83"/>
      <c r="M8" s="17"/>
      <c r="N8" s="17"/>
      <c r="O8" s="17"/>
      <c r="P8" s="22"/>
      <c r="Q8" s="26"/>
      <c r="R8" s="26"/>
      <c r="S8" s="43"/>
      <c r="T8" s="26"/>
      <c r="U8" s="26"/>
      <c r="V8" s="84"/>
      <c r="W8" s="25"/>
      <c r="X8" s="26">
        <v>2005</v>
      </c>
      <c r="Y8" s="26" t="s">
        <v>64</v>
      </c>
      <c r="Z8" s="4" t="s">
        <v>62</v>
      </c>
      <c r="AA8" s="26">
        <v>14</v>
      </c>
      <c r="AB8" s="26">
        <v>4</v>
      </c>
      <c r="AC8" s="26">
        <v>27</v>
      </c>
      <c r="AD8" s="26">
        <v>7</v>
      </c>
      <c r="AE8" s="26">
        <v>69</v>
      </c>
      <c r="AF8" s="34">
        <v>0.5897</v>
      </c>
      <c r="AG8" s="105">
        <v>117</v>
      </c>
      <c r="AH8" s="17" t="s">
        <v>23</v>
      </c>
      <c r="AI8" s="17"/>
      <c r="AJ8" s="17"/>
      <c r="AK8" s="17"/>
      <c r="AL8" s="22"/>
      <c r="AM8" s="26"/>
      <c r="AN8" s="26"/>
      <c r="AO8" s="26"/>
      <c r="AP8" s="26"/>
      <c r="AQ8" s="26"/>
      <c r="AR8" s="85"/>
      <c r="AS8" s="1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26">
        <v>2006</v>
      </c>
      <c r="C9" s="27" t="s">
        <v>24</v>
      </c>
      <c r="D9" s="4" t="s">
        <v>25</v>
      </c>
      <c r="E9" s="26">
        <v>21</v>
      </c>
      <c r="F9" s="26">
        <v>0</v>
      </c>
      <c r="G9" s="26">
        <v>7</v>
      </c>
      <c r="H9" s="43">
        <v>2</v>
      </c>
      <c r="I9" s="26">
        <v>36</v>
      </c>
      <c r="J9" s="82">
        <v>0.375</v>
      </c>
      <c r="K9" s="25">
        <v>96</v>
      </c>
      <c r="L9" s="83"/>
      <c r="M9" s="17"/>
      <c r="N9" s="17"/>
      <c r="O9" s="17"/>
      <c r="P9" s="22"/>
      <c r="Q9" s="26">
        <v>3</v>
      </c>
      <c r="R9" s="26">
        <v>0</v>
      </c>
      <c r="S9" s="43">
        <v>4</v>
      </c>
      <c r="T9" s="26">
        <v>0</v>
      </c>
      <c r="U9" s="26">
        <v>10</v>
      </c>
      <c r="V9" s="84">
        <v>0.41699999999999998</v>
      </c>
      <c r="W9" s="25">
        <v>24</v>
      </c>
      <c r="X9" s="26"/>
      <c r="Y9" s="27"/>
      <c r="Z9" s="4"/>
      <c r="AA9" s="26"/>
      <c r="AB9" s="26"/>
      <c r="AC9" s="26"/>
      <c r="AD9" s="43"/>
      <c r="AE9" s="26"/>
      <c r="AF9" s="82"/>
      <c r="AG9" s="25"/>
      <c r="AH9" s="17"/>
      <c r="AI9" s="17"/>
      <c r="AJ9" s="17"/>
      <c r="AK9" s="17"/>
      <c r="AL9" s="22"/>
      <c r="AM9" s="26"/>
      <c r="AN9" s="26"/>
      <c r="AO9" s="26"/>
      <c r="AP9" s="26"/>
      <c r="AQ9" s="26"/>
      <c r="AR9" s="85"/>
      <c r="AS9" s="1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6">
        <v>2007</v>
      </c>
      <c r="C10" s="27" t="s">
        <v>23</v>
      </c>
      <c r="D10" s="4" t="s">
        <v>29</v>
      </c>
      <c r="E10" s="26">
        <v>20</v>
      </c>
      <c r="F10" s="26">
        <v>2</v>
      </c>
      <c r="G10" s="26">
        <v>38</v>
      </c>
      <c r="H10" s="43">
        <v>5</v>
      </c>
      <c r="I10" s="26">
        <v>68</v>
      </c>
      <c r="J10" s="82">
        <v>0.43037974683544306</v>
      </c>
      <c r="K10" s="25">
        <v>158</v>
      </c>
      <c r="L10" s="83" t="s">
        <v>66</v>
      </c>
      <c r="M10" s="17"/>
      <c r="N10" s="17" t="s">
        <v>23</v>
      </c>
      <c r="O10" s="17"/>
      <c r="P10" s="22"/>
      <c r="Q10" s="26"/>
      <c r="R10" s="26"/>
      <c r="S10" s="43"/>
      <c r="T10" s="26"/>
      <c r="U10" s="26"/>
      <c r="V10" s="84"/>
      <c r="W10" s="25"/>
      <c r="X10" s="26"/>
      <c r="Y10" s="27"/>
      <c r="Z10" s="4"/>
      <c r="AA10" s="26"/>
      <c r="AB10" s="26"/>
      <c r="AC10" s="26"/>
      <c r="AD10" s="43"/>
      <c r="AE10" s="26"/>
      <c r="AF10" s="82"/>
      <c r="AG10" s="25"/>
      <c r="AH10" s="17"/>
      <c r="AI10" s="17"/>
      <c r="AJ10" s="17"/>
      <c r="AK10" s="17"/>
      <c r="AL10" s="22"/>
      <c r="AM10" s="26"/>
      <c r="AN10" s="26"/>
      <c r="AO10" s="26"/>
      <c r="AP10" s="26"/>
      <c r="AQ10" s="26"/>
      <c r="AR10" s="85"/>
      <c r="AS10" s="1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26">
        <v>2008</v>
      </c>
      <c r="C11" s="27" t="s">
        <v>19</v>
      </c>
      <c r="D11" s="4" t="s">
        <v>20</v>
      </c>
      <c r="E11" s="26">
        <v>12</v>
      </c>
      <c r="F11" s="26">
        <v>0</v>
      </c>
      <c r="G11" s="26">
        <v>19</v>
      </c>
      <c r="H11" s="43">
        <v>0</v>
      </c>
      <c r="I11" s="26">
        <v>27</v>
      </c>
      <c r="J11" s="82">
        <v>0.34599999999999997</v>
      </c>
      <c r="K11" s="25">
        <v>78</v>
      </c>
      <c r="L11" s="83"/>
      <c r="M11" s="17"/>
      <c r="N11" s="17"/>
      <c r="O11" s="17"/>
      <c r="P11" s="22"/>
      <c r="Q11" s="26"/>
      <c r="R11" s="26"/>
      <c r="S11" s="43"/>
      <c r="T11" s="26"/>
      <c r="U11" s="26"/>
      <c r="V11" s="84"/>
      <c r="W11" s="25"/>
      <c r="X11" s="26"/>
      <c r="Y11" s="27"/>
      <c r="Z11" s="4"/>
      <c r="AA11" s="26"/>
      <c r="AB11" s="26"/>
      <c r="AC11" s="26"/>
      <c r="AD11" s="43"/>
      <c r="AE11" s="26"/>
      <c r="AF11" s="82"/>
      <c r="AG11" s="25"/>
      <c r="AH11" s="17"/>
      <c r="AI11" s="17"/>
      <c r="AJ11" s="17"/>
      <c r="AK11" s="17"/>
      <c r="AL11" s="22"/>
      <c r="AM11" s="26"/>
      <c r="AN11" s="26"/>
      <c r="AO11" s="26"/>
      <c r="AP11" s="26"/>
      <c r="AQ11" s="26"/>
      <c r="AR11" s="85"/>
      <c r="AS11" s="1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26">
        <v>2008</v>
      </c>
      <c r="C12" s="27" t="s">
        <v>24</v>
      </c>
      <c r="D12" s="4" t="s">
        <v>29</v>
      </c>
      <c r="E12" s="26">
        <v>9</v>
      </c>
      <c r="F12" s="26">
        <v>0</v>
      </c>
      <c r="G12" s="26">
        <v>15</v>
      </c>
      <c r="H12" s="43">
        <v>1</v>
      </c>
      <c r="I12" s="26">
        <v>28</v>
      </c>
      <c r="J12" s="82">
        <v>0.48275862068965519</v>
      </c>
      <c r="K12" s="25">
        <v>58</v>
      </c>
      <c r="L12" s="83" t="s">
        <v>65</v>
      </c>
      <c r="M12" s="17"/>
      <c r="N12" s="17"/>
      <c r="O12" s="17"/>
      <c r="P12" s="22"/>
      <c r="Q12" s="26"/>
      <c r="R12" s="26"/>
      <c r="S12" s="43"/>
      <c r="T12" s="26"/>
      <c r="U12" s="26"/>
      <c r="V12" s="84"/>
      <c r="W12" s="25"/>
      <c r="X12" s="26"/>
      <c r="Y12" s="27"/>
      <c r="Z12" s="4"/>
      <c r="AA12" s="26"/>
      <c r="AB12" s="26"/>
      <c r="AC12" s="26"/>
      <c r="AD12" s="43"/>
      <c r="AE12" s="26"/>
      <c r="AF12" s="82"/>
      <c r="AG12" s="25"/>
      <c r="AH12" s="17"/>
      <c r="AI12" s="17"/>
      <c r="AJ12" s="17"/>
      <c r="AK12" s="17"/>
      <c r="AL12" s="22"/>
      <c r="AM12" s="26"/>
      <c r="AN12" s="26"/>
      <c r="AO12" s="26"/>
      <c r="AP12" s="26"/>
      <c r="AQ12" s="26"/>
      <c r="AR12" s="85"/>
      <c r="AS12" s="1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26"/>
      <c r="C13" s="27"/>
      <c r="D13" s="4"/>
      <c r="E13" s="26"/>
      <c r="F13" s="26"/>
      <c r="G13" s="26"/>
      <c r="H13" s="43"/>
      <c r="I13" s="26"/>
      <c r="J13" s="82"/>
      <c r="K13" s="25"/>
      <c r="L13" s="83"/>
      <c r="M13" s="17"/>
      <c r="N13" s="17"/>
      <c r="O13" s="17"/>
      <c r="P13" s="22"/>
      <c r="Q13" s="26"/>
      <c r="R13" s="26"/>
      <c r="S13" s="43"/>
      <c r="T13" s="26"/>
      <c r="U13" s="26"/>
      <c r="V13" s="84"/>
      <c r="W13" s="25"/>
      <c r="X13" s="26"/>
      <c r="Y13" s="27"/>
      <c r="Z13" s="4"/>
      <c r="AA13" s="26"/>
      <c r="AB13" s="26"/>
      <c r="AC13" s="26"/>
      <c r="AD13" s="43"/>
      <c r="AE13" s="26"/>
      <c r="AF13" s="82"/>
      <c r="AG13" s="25"/>
      <c r="AH13" s="17"/>
      <c r="AI13" s="17"/>
      <c r="AJ13" s="17"/>
      <c r="AK13" s="17"/>
      <c r="AL13" s="22"/>
      <c r="AM13" s="26"/>
      <c r="AN13" s="26"/>
      <c r="AO13" s="26"/>
      <c r="AP13" s="26"/>
      <c r="AQ13" s="26"/>
      <c r="AR13" s="85"/>
      <c r="AS13" s="1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26"/>
      <c r="C14" s="27"/>
      <c r="D14" s="4"/>
      <c r="E14" s="26"/>
      <c r="F14" s="26"/>
      <c r="G14" s="26"/>
      <c r="H14" s="43"/>
      <c r="I14" s="26"/>
      <c r="J14" s="82"/>
      <c r="K14" s="25"/>
      <c r="L14" s="83"/>
      <c r="M14" s="17"/>
      <c r="N14" s="17"/>
      <c r="O14" s="17"/>
      <c r="P14" s="22"/>
      <c r="Q14" s="26"/>
      <c r="R14" s="26"/>
      <c r="S14" s="43"/>
      <c r="T14" s="26"/>
      <c r="U14" s="26"/>
      <c r="V14" s="84"/>
      <c r="W14" s="25"/>
      <c r="X14" s="26">
        <v>2011</v>
      </c>
      <c r="Y14" s="26" t="s">
        <v>28</v>
      </c>
      <c r="Z14" s="4" t="s">
        <v>62</v>
      </c>
      <c r="AA14" s="26">
        <v>15</v>
      </c>
      <c r="AB14" s="26">
        <v>0</v>
      </c>
      <c r="AC14" s="26">
        <v>45</v>
      </c>
      <c r="AD14" s="26">
        <v>4</v>
      </c>
      <c r="AE14" s="26">
        <v>58</v>
      </c>
      <c r="AF14" s="34">
        <v>0.50429999999999997</v>
      </c>
      <c r="AG14" s="105">
        <v>115</v>
      </c>
      <c r="AH14" s="17" t="s">
        <v>63</v>
      </c>
      <c r="AI14" s="17"/>
      <c r="AJ14" s="17"/>
      <c r="AK14" s="17"/>
      <c r="AL14" s="22"/>
      <c r="AM14" s="26">
        <v>7</v>
      </c>
      <c r="AN14" s="26">
        <v>0</v>
      </c>
      <c r="AO14" s="26">
        <v>16</v>
      </c>
      <c r="AP14" s="26">
        <v>2</v>
      </c>
      <c r="AQ14" s="26">
        <v>24</v>
      </c>
      <c r="AR14" s="85">
        <v>0.44440000000000002</v>
      </c>
      <c r="AS14" s="1">
        <v>54</v>
      </c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x14ac:dyDescent="0.25">
      <c r="A15" s="28"/>
      <c r="B15" s="26"/>
      <c r="C15" s="27"/>
      <c r="D15" s="4"/>
      <c r="E15" s="26"/>
      <c r="F15" s="26"/>
      <c r="G15" s="26"/>
      <c r="H15" s="43"/>
      <c r="I15" s="26"/>
      <c r="J15" s="82"/>
      <c r="K15" s="25"/>
      <c r="L15" s="83"/>
      <c r="M15" s="17"/>
      <c r="N15" s="17"/>
      <c r="O15" s="17"/>
      <c r="P15" s="22"/>
      <c r="Q15" s="26"/>
      <c r="R15" s="26"/>
      <c r="S15" s="43"/>
      <c r="T15" s="26"/>
      <c r="U15" s="26"/>
      <c r="V15" s="84"/>
      <c r="W15" s="25"/>
      <c r="X15" s="26">
        <v>2012</v>
      </c>
      <c r="Y15" s="26" t="s">
        <v>32</v>
      </c>
      <c r="Z15" s="4" t="s">
        <v>62</v>
      </c>
      <c r="AA15" s="26">
        <v>2</v>
      </c>
      <c r="AB15" s="26">
        <v>0</v>
      </c>
      <c r="AC15" s="26">
        <v>1</v>
      </c>
      <c r="AD15" s="26">
        <v>0</v>
      </c>
      <c r="AE15" s="26">
        <v>2</v>
      </c>
      <c r="AF15" s="34">
        <v>0.25</v>
      </c>
      <c r="AG15" s="105">
        <v>8</v>
      </c>
      <c r="AH15" s="17"/>
      <c r="AI15" s="17"/>
      <c r="AJ15" s="17"/>
      <c r="AK15" s="17"/>
      <c r="AL15" s="22"/>
      <c r="AM15" s="26">
        <v>4</v>
      </c>
      <c r="AN15" s="26">
        <v>0</v>
      </c>
      <c r="AO15" s="26">
        <v>0</v>
      </c>
      <c r="AP15" s="26">
        <v>2</v>
      </c>
      <c r="AQ15" s="26">
        <v>18</v>
      </c>
      <c r="AR15" s="85">
        <v>0.66659999999999997</v>
      </c>
      <c r="AS15" s="1">
        <v>27</v>
      </c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ht="14.25" x14ac:dyDescent="0.2">
      <c r="A16" s="28"/>
      <c r="B16" s="46" t="s">
        <v>57</v>
      </c>
      <c r="C16" s="86"/>
      <c r="D16" s="87"/>
      <c r="E16" s="88">
        <f>SUM(E4:E15)</f>
        <v>106</v>
      </c>
      <c r="F16" s="88">
        <f>SUM(F4:F15)</f>
        <v>4</v>
      </c>
      <c r="G16" s="88">
        <f>SUM(G4:G15)</f>
        <v>149</v>
      </c>
      <c r="H16" s="88">
        <f>SUM(H4:H15)</f>
        <v>13</v>
      </c>
      <c r="I16" s="88">
        <f>SUM(I4:I15)</f>
        <v>264</v>
      </c>
      <c r="J16" s="89">
        <f>PRODUCT(I16/K16)</f>
        <v>0.40182648401826482</v>
      </c>
      <c r="K16" s="56">
        <f>SUM(K4:K15)</f>
        <v>657</v>
      </c>
      <c r="L16" s="21"/>
      <c r="M16" s="19"/>
      <c r="N16" s="90"/>
      <c r="O16" s="91"/>
      <c r="P16" s="22"/>
      <c r="Q16" s="88">
        <f>SUM(Q4:Q15)</f>
        <v>6</v>
      </c>
      <c r="R16" s="88">
        <f>SUM(R4:R15)</f>
        <v>0</v>
      </c>
      <c r="S16" s="88">
        <f>SUM(S4:S15)</f>
        <v>8</v>
      </c>
      <c r="T16" s="88">
        <f>SUM(T4:T15)</f>
        <v>0</v>
      </c>
      <c r="U16" s="88">
        <f>SUM(U4:U15)</f>
        <v>17</v>
      </c>
      <c r="V16" s="89">
        <f>PRODUCT(U16/W16)</f>
        <v>0.39534883720930231</v>
      </c>
      <c r="W16" s="56">
        <f>SUM(W4:W15)</f>
        <v>43</v>
      </c>
      <c r="X16" s="15" t="s">
        <v>57</v>
      </c>
      <c r="Y16" s="16"/>
      <c r="Z16" s="14"/>
      <c r="AA16" s="88">
        <f>SUM(AA4:AA15)</f>
        <v>63</v>
      </c>
      <c r="AB16" s="88">
        <f>SUM(AB4:AB15)</f>
        <v>11</v>
      </c>
      <c r="AC16" s="88">
        <f>SUM(AC4:AC15)</f>
        <v>165</v>
      </c>
      <c r="AD16" s="88">
        <f>SUM(AD4:AD15)</f>
        <v>42</v>
      </c>
      <c r="AE16" s="88">
        <f>SUM(AE4:AE15)</f>
        <v>285</v>
      </c>
      <c r="AF16" s="89">
        <f>PRODUCT(AE16/AG16)</f>
        <v>0.56547619047619047</v>
      </c>
      <c r="AG16" s="56">
        <f>SUM(AG4:AG15)</f>
        <v>504</v>
      </c>
      <c r="AH16" s="21"/>
      <c r="AI16" s="19"/>
      <c r="AJ16" s="90"/>
      <c r="AK16" s="91"/>
      <c r="AL16" s="22"/>
      <c r="AM16" s="88">
        <f>SUM(AM4:AM15)</f>
        <v>21</v>
      </c>
      <c r="AN16" s="88">
        <f>SUM(AN4:AN15)</f>
        <v>1</v>
      </c>
      <c r="AO16" s="88">
        <f>SUM(AO4:AO15)</f>
        <v>34</v>
      </c>
      <c r="AP16" s="88">
        <f>SUM(AP4:AP15)</f>
        <v>10</v>
      </c>
      <c r="AQ16" s="88">
        <f>SUM(AQ4:AQ15)</f>
        <v>74</v>
      </c>
      <c r="AR16" s="89">
        <f>PRODUCT(AQ16/AS16)</f>
        <v>0.48684210526315791</v>
      </c>
      <c r="AS16" s="81">
        <f>SUM(AS4:AS15)</f>
        <v>152</v>
      </c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9"/>
      <c r="K17" s="25"/>
      <c r="L17" s="22"/>
      <c r="M17" s="22"/>
      <c r="N17" s="22"/>
      <c r="O17" s="22"/>
      <c r="P17" s="28"/>
      <c r="Q17" s="28"/>
      <c r="R17" s="30"/>
      <c r="S17" s="28"/>
      <c r="T17" s="28"/>
      <c r="U17" s="22"/>
      <c r="V17" s="22"/>
      <c r="W17" s="25"/>
      <c r="X17" s="28"/>
      <c r="Y17" s="28"/>
      <c r="Z17" s="28"/>
      <c r="AA17" s="28"/>
      <c r="AB17" s="28"/>
      <c r="AC17" s="28"/>
      <c r="AD17" s="28"/>
      <c r="AE17" s="28"/>
      <c r="AF17" s="29"/>
      <c r="AG17" s="25"/>
      <c r="AH17" s="22"/>
      <c r="AI17" s="22"/>
      <c r="AJ17" s="22"/>
      <c r="AK17" s="22"/>
      <c r="AL17" s="28"/>
      <c r="AM17" s="28"/>
      <c r="AN17" s="30"/>
      <c r="AO17" s="28"/>
      <c r="AP17" s="28"/>
      <c r="AQ17" s="22"/>
      <c r="AR17" s="22"/>
      <c r="AS17" s="25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x14ac:dyDescent="0.25">
      <c r="A18" s="28"/>
      <c r="B18" s="92" t="s">
        <v>58</v>
      </c>
      <c r="C18" s="93"/>
      <c r="D18" s="94"/>
      <c r="E18" s="14" t="s">
        <v>2</v>
      </c>
      <c r="F18" s="17" t="s">
        <v>6</v>
      </c>
      <c r="G18" s="14" t="s">
        <v>4</v>
      </c>
      <c r="H18" s="17" t="s">
        <v>5</v>
      </c>
      <c r="I18" s="17" t="s">
        <v>8</v>
      </c>
      <c r="J18" s="17" t="s">
        <v>9</v>
      </c>
      <c r="K18" s="22"/>
      <c r="L18" s="17" t="s">
        <v>10</v>
      </c>
      <c r="M18" s="17" t="s">
        <v>11</v>
      </c>
      <c r="N18" s="17" t="s">
        <v>59</v>
      </c>
      <c r="O18" s="17" t="s">
        <v>60</v>
      </c>
      <c r="Q18" s="30"/>
      <c r="R18" s="30" t="s">
        <v>14</v>
      </c>
      <c r="S18" s="30"/>
      <c r="T18" s="28" t="s">
        <v>31</v>
      </c>
      <c r="U18" s="22"/>
      <c r="V18" s="25"/>
      <c r="W18" s="25"/>
      <c r="X18" s="95"/>
      <c r="Y18" s="95"/>
      <c r="Z18" s="95"/>
      <c r="AA18" s="95"/>
      <c r="AB18" s="95"/>
      <c r="AC18" s="30"/>
      <c r="AD18" s="30"/>
      <c r="AE18" s="30"/>
      <c r="AF18" s="28"/>
      <c r="AG18" s="28"/>
      <c r="AH18" s="28"/>
      <c r="AI18" s="28"/>
      <c r="AJ18" s="28"/>
      <c r="AK18" s="28"/>
      <c r="AM18" s="25"/>
      <c r="AN18" s="95"/>
      <c r="AO18" s="95"/>
      <c r="AP18" s="95"/>
      <c r="AQ18" s="95"/>
      <c r="AR18" s="95"/>
      <c r="AS18" s="95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x14ac:dyDescent="0.25">
      <c r="A19" s="28"/>
      <c r="B19" s="31" t="s">
        <v>61</v>
      </c>
      <c r="C19" s="11"/>
      <c r="D19" s="32"/>
      <c r="E19" s="96">
        <v>0</v>
      </c>
      <c r="F19" s="96">
        <v>0</v>
      </c>
      <c r="G19" s="96">
        <v>0</v>
      </c>
      <c r="H19" s="96">
        <v>0</v>
      </c>
      <c r="I19" s="96">
        <v>0</v>
      </c>
      <c r="J19" s="97">
        <v>0</v>
      </c>
      <c r="K19" s="28">
        <v>0</v>
      </c>
      <c r="L19" s="98">
        <v>0</v>
      </c>
      <c r="M19" s="98">
        <v>0</v>
      </c>
      <c r="N19" s="98">
        <v>0</v>
      </c>
      <c r="O19" s="98">
        <v>0</v>
      </c>
      <c r="Q19" s="30"/>
      <c r="R19" s="30"/>
      <c r="S19" s="30"/>
      <c r="T19" s="44" t="s">
        <v>18</v>
      </c>
      <c r="U19" s="28"/>
      <c r="V19" s="28"/>
      <c r="W19" s="28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28"/>
      <c r="AL19" s="28"/>
      <c r="AM19" s="28"/>
      <c r="AN19" s="30"/>
      <c r="AO19" s="30"/>
      <c r="AP19" s="30"/>
      <c r="AQ19" s="30"/>
      <c r="AR19" s="30"/>
      <c r="AS19" s="30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x14ac:dyDescent="0.25">
      <c r="A20" s="28"/>
      <c r="B20" s="99" t="s">
        <v>16</v>
      </c>
      <c r="C20" s="100"/>
      <c r="D20" s="101"/>
      <c r="E20" s="96">
        <f>PRODUCT(E16+Q16)</f>
        <v>112</v>
      </c>
      <c r="F20" s="96">
        <f>PRODUCT(F16+R16)</f>
        <v>4</v>
      </c>
      <c r="G20" s="96">
        <f>PRODUCT(G16+S16)</f>
        <v>157</v>
      </c>
      <c r="H20" s="96">
        <f>PRODUCT(H16+T16)</f>
        <v>13</v>
      </c>
      <c r="I20" s="96">
        <f>PRODUCT(I16+U16)</f>
        <v>281</v>
      </c>
      <c r="J20" s="97">
        <f>PRODUCT(I20/K20)</f>
        <v>0.40142857142857141</v>
      </c>
      <c r="K20" s="28">
        <f>PRODUCT(K16+W16)</f>
        <v>700</v>
      </c>
      <c r="L20" s="98">
        <f>PRODUCT((F20+G20)/E20)</f>
        <v>1.4375</v>
      </c>
      <c r="M20" s="98">
        <f>PRODUCT(H20/E20)</f>
        <v>0.11607142857142858</v>
      </c>
      <c r="N20" s="98">
        <f>PRODUCT((F20+G20+H20)/E20)</f>
        <v>1.5535714285714286</v>
      </c>
      <c r="O20" s="98">
        <f>PRODUCT(I20/E20)</f>
        <v>2.5089285714285716</v>
      </c>
      <c r="Q20" s="30"/>
      <c r="R20" s="30"/>
      <c r="S20" s="30"/>
      <c r="T20" s="28" t="s">
        <v>15</v>
      </c>
      <c r="U20" s="28"/>
      <c r="V20" s="28"/>
      <c r="W20" s="28"/>
      <c r="X20" s="28"/>
      <c r="Y20" s="28"/>
      <c r="Z20" s="28"/>
      <c r="AA20" s="28"/>
      <c r="AB20" s="28"/>
      <c r="AC20" s="30"/>
      <c r="AD20" s="30"/>
      <c r="AE20" s="30"/>
      <c r="AF20" s="30"/>
      <c r="AG20" s="30"/>
      <c r="AH20" s="30"/>
      <c r="AI20" s="30"/>
      <c r="AJ20" s="30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x14ac:dyDescent="0.25">
      <c r="A21" s="28"/>
      <c r="B21" s="24" t="s">
        <v>54</v>
      </c>
      <c r="C21" s="23"/>
      <c r="D21" s="38"/>
      <c r="E21" s="96">
        <f>PRODUCT(AA16+AM16)</f>
        <v>84</v>
      </c>
      <c r="F21" s="96">
        <f>PRODUCT(AB16+AN16)</f>
        <v>12</v>
      </c>
      <c r="G21" s="96">
        <f>PRODUCT(AC16+AO16)</f>
        <v>199</v>
      </c>
      <c r="H21" s="96">
        <f>PRODUCT(AD16+AP16)</f>
        <v>52</v>
      </c>
      <c r="I21" s="96">
        <f>PRODUCT(AE16+AQ16)</f>
        <v>359</v>
      </c>
      <c r="J21" s="97">
        <f>PRODUCT(I21/K21)</f>
        <v>0.5472560975609756</v>
      </c>
      <c r="K21" s="22">
        <f>PRODUCT(AG16+AS16)</f>
        <v>656</v>
      </c>
      <c r="L21" s="98">
        <f>PRODUCT((F21+G21)/E21)</f>
        <v>2.5119047619047619</v>
      </c>
      <c r="M21" s="98">
        <f>PRODUCT(H21/E21)</f>
        <v>0.61904761904761907</v>
      </c>
      <c r="N21" s="98">
        <f>PRODUCT((F21+G21+H21)/E21)</f>
        <v>3.1309523809523809</v>
      </c>
      <c r="O21" s="98">
        <f>PRODUCT(I21/E21)</f>
        <v>4.2738095238095237</v>
      </c>
      <c r="Q21" s="30"/>
      <c r="R21" s="30"/>
      <c r="S21" s="28"/>
      <c r="T21" s="28" t="s">
        <v>27</v>
      </c>
      <c r="U21" s="22"/>
      <c r="V21" s="22"/>
      <c r="W21" s="28"/>
      <c r="X21" s="28"/>
      <c r="Y21" s="28"/>
      <c r="Z21" s="28"/>
      <c r="AA21" s="28"/>
      <c r="AB21" s="28"/>
      <c r="AC21" s="30"/>
      <c r="AD21" s="30"/>
      <c r="AE21" s="30"/>
      <c r="AF21" s="30"/>
      <c r="AG21" s="30"/>
      <c r="AH21" s="30"/>
      <c r="AI21" s="30"/>
      <c r="AJ21" s="30"/>
      <c r="AK21" s="28"/>
      <c r="AL21" s="22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x14ac:dyDescent="0.25">
      <c r="A22" s="28"/>
      <c r="B22" s="102" t="s">
        <v>57</v>
      </c>
      <c r="C22" s="103"/>
      <c r="D22" s="104"/>
      <c r="E22" s="96">
        <f>SUM(E19:E21)</f>
        <v>196</v>
      </c>
      <c r="F22" s="96">
        <f t="shared" ref="F22:I22" si="0">SUM(F19:F21)</f>
        <v>16</v>
      </c>
      <c r="G22" s="96">
        <f t="shared" si="0"/>
        <v>356</v>
      </c>
      <c r="H22" s="96">
        <f t="shared" si="0"/>
        <v>65</v>
      </c>
      <c r="I22" s="96">
        <f t="shared" si="0"/>
        <v>640</v>
      </c>
      <c r="J22" s="97">
        <f>PRODUCT(I22/K22)</f>
        <v>0.471976401179941</v>
      </c>
      <c r="K22" s="28">
        <f>SUM(K19:K21)</f>
        <v>1356</v>
      </c>
      <c r="L22" s="98">
        <f>PRODUCT((F22+G22)/E22)</f>
        <v>1.8979591836734695</v>
      </c>
      <c r="M22" s="98">
        <f>PRODUCT(H22/E22)</f>
        <v>0.33163265306122447</v>
      </c>
      <c r="N22" s="98">
        <f>PRODUCT((F22+G22+H22)/E22)</f>
        <v>2.2295918367346941</v>
      </c>
      <c r="O22" s="98">
        <f>PRODUCT(I22/E22)</f>
        <v>3.2653061224489797</v>
      </c>
      <c r="Q22" s="22"/>
      <c r="R22" s="22"/>
      <c r="S22" s="22"/>
      <c r="T22" s="28" t="s">
        <v>17</v>
      </c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30"/>
      <c r="AF22" s="30"/>
      <c r="AG22" s="30"/>
      <c r="AH22" s="30"/>
      <c r="AI22" s="30"/>
      <c r="AJ22" s="30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4.25" x14ac:dyDescent="0.2">
      <c r="A23" s="28"/>
      <c r="B23" s="28"/>
      <c r="C23" s="28"/>
      <c r="D23" s="28"/>
      <c r="E23" s="22"/>
      <c r="F23" s="22"/>
      <c r="G23" s="22"/>
      <c r="H23" s="22"/>
      <c r="I23" s="22"/>
      <c r="J23" s="28"/>
      <c r="K23" s="28"/>
      <c r="L23" s="22"/>
      <c r="M23" s="22"/>
      <c r="N23" s="22"/>
      <c r="O23" s="22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30"/>
      <c r="AJ23" s="30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ht="14.25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30"/>
      <c r="AJ24" s="30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30"/>
      <c r="AJ25" s="30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30"/>
      <c r="AJ26" s="30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30"/>
      <c r="AJ27" s="30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30"/>
      <c r="AJ28" s="30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30"/>
      <c r="AJ29" s="30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30"/>
      <c r="AJ30" s="30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30"/>
      <c r="AJ31" s="30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30"/>
      <c r="AJ32" s="30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30"/>
      <c r="AJ33" s="30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30"/>
      <c r="AJ34" s="30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30"/>
      <c r="AJ35" s="30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30"/>
      <c r="AJ36" s="30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30"/>
      <c r="AJ37" s="30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30"/>
      <c r="AJ38" s="30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30"/>
      <c r="AJ39" s="30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30"/>
      <c r="AJ40" s="30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30"/>
      <c r="AJ41" s="30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30"/>
      <c r="AJ42" s="30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30"/>
      <c r="AJ43" s="30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30"/>
      <c r="AJ44" s="30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30"/>
      <c r="AJ45" s="30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30"/>
      <c r="AJ46" s="30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30"/>
      <c r="AJ47" s="30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30"/>
      <c r="AJ48" s="30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30"/>
      <c r="AJ49" s="30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30"/>
      <c r="AJ50" s="30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30"/>
      <c r="AJ51" s="30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30"/>
      <c r="AJ52" s="30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30"/>
      <c r="AJ53" s="30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30"/>
      <c r="AJ54" s="30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30"/>
      <c r="AJ55" s="30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30"/>
      <c r="AJ56" s="30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30"/>
      <c r="AJ57" s="30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30"/>
      <c r="AJ58" s="30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30"/>
      <c r="AJ59" s="30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30"/>
      <c r="AJ60" s="30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J61" s="28"/>
      <c r="K61" s="28"/>
      <c r="L61"/>
      <c r="M61"/>
      <c r="N61"/>
      <c r="O61"/>
      <c r="P61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30"/>
      <c r="AJ61" s="30"/>
      <c r="AK61" s="28"/>
      <c r="AL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J62" s="28"/>
      <c r="K62" s="28"/>
      <c r="L62"/>
      <c r="M62"/>
      <c r="N62"/>
      <c r="O62"/>
      <c r="P62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30"/>
      <c r="AJ62" s="30"/>
      <c r="AK62" s="28"/>
      <c r="AL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30"/>
      <c r="AJ63" s="30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30"/>
      <c r="AJ64" s="30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30"/>
      <c r="AJ65" s="30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30"/>
      <c r="AJ66" s="30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30"/>
      <c r="AJ67" s="30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30"/>
      <c r="AJ68" s="30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30"/>
      <c r="AJ69" s="30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30"/>
      <c r="AJ70" s="30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30"/>
      <c r="AJ71" s="30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30"/>
      <c r="AJ72" s="30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30"/>
      <c r="AJ73" s="30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30"/>
      <c r="AJ74" s="30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30"/>
      <c r="AJ75" s="30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30"/>
      <c r="AJ76" s="30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J77" s="28"/>
      <c r="K77" s="28"/>
      <c r="L77"/>
      <c r="M77"/>
      <c r="N77"/>
      <c r="O77"/>
      <c r="P77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30"/>
      <c r="AJ77" s="30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J78" s="28"/>
      <c r="K78" s="28"/>
      <c r="L78"/>
      <c r="M78"/>
      <c r="N78"/>
      <c r="O78"/>
      <c r="P7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30"/>
      <c r="AJ78" s="30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J79" s="28"/>
      <c r="K79" s="28"/>
      <c r="L79"/>
      <c r="M79"/>
      <c r="N79"/>
      <c r="O79"/>
      <c r="P79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30"/>
      <c r="AJ79" s="30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J80" s="28"/>
      <c r="K80" s="28"/>
      <c r="L80"/>
      <c r="M80"/>
      <c r="N80"/>
      <c r="O80"/>
      <c r="P80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30"/>
      <c r="AJ80" s="30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J81" s="28"/>
      <c r="K81" s="28"/>
      <c r="L81"/>
      <c r="M81"/>
      <c r="N81"/>
      <c r="O81"/>
      <c r="P81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30"/>
      <c r="AJ81" s="30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J82" s="28"/>
      <c r="K82" s="28"/>
      <c r="L82"/>
      <c r="M82"/>
      <c r="N82"/>
      <c r="O82"/>
      <c r="P82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30"/>
      <c r="AJ82" s="30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J83" s="28"/>
      <c r="K83" s="28"/>
      <c r="L83"/>
      <c r="M83"/>
      <c r="N83"/>
      <c r="O83"/>
      <c r="P83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30"/>
      <c r="AJ83" s="30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L84"/>
      <c r="M84"/>
      <c r="N84"/>
      <c r="O84"/>
      <c r="P84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30"/>
      <c r="AJ84" s="30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L85"/>
      <c r="M85"/>
      <c r="N85"/>
      <c r="O85"/>
      <c r="P85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30"/>
      <c r="AJ85" s="30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30"/>
      <c r="AJ86" s="30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30"/>
      <c r="AJ87" s="30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30"/>
      <c r="AJ88" s="30"/>
      <c r="AK88" s="28"/>
      <c r="AL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30"/>
      <c r="AJ89" s="30"/>
      <c r="AK89" s="28"/>
      <c r="AL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30"/>
      <c r="AJ90" s="30"/>
      <c r="AK90" s="28"/>
      <c r="AL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30"/>
      <c r="AJ91" s="30"/>
      <c r="AK91" s="28"/>
      <c r="AL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30"/>
      <c r="AJ92" s="30"/>
      <c r="AK92" s="28"/>
      <c r="AL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30"/>
      <c r="AJ93" s="30"/>
      <c r="AK93" s="28"/>
      <c r="AL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30"/>
      <c r="AJ94" s="30"/>
      <c r="AK94" s="28"/>
      <c r="AL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22"/>
      <c r="R95" s="22"/>
      <c r="S95" s="22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30"/>
      <c r="AJ95" s="30"/>
      <c r="AK95" s="28"/>
      <c r="AL95" s="22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22"/>
      <c r="R96" s="22"/>
      <c r="S96" s="22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30"/>
      <c r="AJ96" s="30"/>
      <c r="AK96" s="28"/>
      <c r="AL96" s="22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22"/>
      <c r="R97" s="22"/>
      <c r="S97" s="22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30"/>
      <c r="AJ97" s="30"/>
      <c r="AK97" s="28"/>
      <c r="AL97" s="22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22"/>
      <c r="R98" s="22"/>
      <c r="S98" s="22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30"/>
      <c r="AJ98" s="30"/>
      <c r="AK98" s="28"/>
      <c r="AL98" s="22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22"/>
      <c r="R99" s="22"/>
      <c r="S99" s="22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30"/>
      <c r="AJ99" s="30"/>
      <c r="AK99" s="28"/>
      <c r="AL99" s="22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22"/>
      <c r="R100" s="22"/>
      <c r="S100" s="22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30"/>
      <c r="AJ100" s="30"/>
      <c r="AK100" s="28"/>
      <c r="AL100" s="22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22"/>
      <c r="R101" s="22"/>
      <c r="S101" s="22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30"/>
      <c r="AJ101" s="30"/>
      <c r="AK101" s="28"/>
      <c r="AL101" s="22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22"/>
      <c r="R102" s="22"/>
      <c r="S102" s="22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30"/>
      <c r="AJ102" s="30"/>
      <c r="AK102" s="28"/>
      <c r="AL102" s="22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22"/>
      <c r="R103" s="22"/>
      <c r="S103" s="22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30"/>
      <c r="AJ103" s="30"/>
      <c r="AK103" s="28"/>
      <c r="AL103" s="22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22"/>
      <c r="R104" s="22"/>
      <c r="S104" s="22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30"/>
      <c r="AJ104" s="30"/>
      <c r="AK104" s="28"/>
      <c r="AL104" s="22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22"/>
      <c r="R105" s="22"/>
      <c r="S105" s="22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30"/>
      <c r="AJ105" s="30"/>
      <c r="AK105" s="28"/>
      <c r="AL105" s="22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22"/>
      <c r="R106" s="22"/>
      <c r="S106" s="22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30"/>
      <c r="AJ106" s="30"/>
      <c r="AK106" s="28"/>
      <c r="AL106" s="22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22"/>
      <c r="R107" s="22"/>
      <c r="S107" s="22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30"/>
      <c r="AJ107" s="30"/>
      <c r="AK107" s="28"/>
      <c r="AL107" s="22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22"/>
      <c r="R108" s="22"/>
      <c r="S108" s="22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30"/>
      <c r="AJ108" s="30"/>
      <c r="AK108" s="28"/>
      <c r="AL108" s="22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22"/>
      <c r="R109" s="22"/>
      <c r="S109" s="22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30"/>
      <c r="AJ109" s="30"/>
      <c r="AK109" s="28"/>
      <c r="AL109" s="22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22"/>
      <c r="R110" s="22"/>
      <c r="S110" s="22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30"/>
      <c r="AJ110" s="30"/>
      <c r="AK110" s="28"/>
      <c r="AL110" s="22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22"/>
      <c r="R111" s="22"/>
      <c r="S111" s="22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30"/>
      <c r="AJ111" s="30"/>
      <c r="AK111" s="28"/>
      <c r="AL111" s="22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22"/>
      <c r="R112" s="22"/>
      <c r="S112" s="22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30"/>
      <c r="AJ112" s="30"/>
      <c r="AK112" s="28"/>
      <c r="AL112" s="22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22"/>
      <c r="R113" s="22"/>
      <c r="S113" s="22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30"/>
      <c r="AJ113" s="30"/>
      <c r="AK113" s="28"/>
      <c r="AL113" s="22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22"/>
      <c r="R114" s="22"/>
      <c r="S114" s="22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30"/>
      <c r="AJ114" s="30"/>
      <c r="AK114" s="28"/>
      <c r="AL114" s="22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22"/>
      <c r="R115" s="22"/>
      <c r="S115" s="22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30"/>
      <c r="AJ115" s="30"/>
      <c r="AK115" s="28"/>
      <c r="AL115" s="22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22"/>
      <c r="R116" s="22"/>
      <c r="S116" s="22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30"/>
      <c r="AJ116" s="30"/>
      <c r="AK116" s="28"/>
      <c r="AL116" s="22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22"/>
      <c r="R117" s="22"/>
      <c r="S117" s="22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30"/>
      <c r="AJ117" s="30"/>
      <c r="AK117" s="28"/>
      <c r="AL117" s="22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22"/>
      <c r="R118" s="22"/>
      <c r="S118" s="22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30"/>
      <c r="AJ118" s="30"/>
      <c r="AK118" s="28"/>
      <c r="AL118" s="22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22"/>
      <c r="R119" s="22"/>
      <c r="S119" s="22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30"/>
      <c r="AJ119" s="30"/>
      <c r="AK119" s="28"/>
      <c r="AL119" s="22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22"/>
      <c r="R120" s="22"/>
      <c r="S120" s="22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30"/>
      <c r="AJ120" s="30"/>
      <c r="AK120" s="28"/>
      <c r="AL120" s="22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22"/>
      <c r="R121" s="22"/>
      <c r="S121" s="22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30"/>
      <c r="AJ121" s="30"/>
      <c r="AK121" s="28"/>
      <c r="AL121" s="22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22"/>
      <c r="R122" s="22"/>
      <c r="S122" s="22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30"/>
      <c r="AJ122" s="30"/>
      <c r="AK122" s="28"/>
      <c r="AL122" s="22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22"/>
      <c r="R123" s="22"/>
      <c r="S123" s="22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30"/>
      <c r="AJ123" s="30"/>
      <c r="AK123" s="28"/>
      <c r="AL123" s="22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22"/>
      <c r="R124" s="22"/>
      <c r="S124" s="22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30"/>
      <c r="AJ124" s="30"/>
      <c r="AK124" s="28"/>
      <c r="AL124" s="22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22"/>
      <c r="R125" s="22"/>
      <c r="S125" s="22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30"/>
      <c r="AJ125" s="30"/>
      <c r="AK125" s="28"/>
      <c r="AL125" s="22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22"/>
      <c r="R126" s="22"/>
      <c r="S126" s="22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30"/>
      <c r="AJ126" s="30"/>
      <c r="AK126" s="28"/>
      <c r="AL126" s="22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22"/>
      <c r="R127" s="22"/>
      <c r="S127" s="22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30"/>
      <c r="AJ127" s="30"/>
      <c r="AK127" s="28"/>
      <c r="AL127" s="22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22"/>
      <c r="R128" s="22"/>
      <c r="S128" s="22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30"/>
      <c r="AJ128" s="30"/>
      <c r="AK128" s="28"/>
      <c r="AL128" s="22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22"/>
      <c r="R129" s="22"/>
      <c r="S129" s="22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30"/>
      <c r="AJ129" s="30"/>
      <c r="AK129" s="28"/>
      <c r="AL129" s="22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22"/>
      <c r="R130" s="22"/>
      <c r="S130" s="22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30"/>
      <c r="AJ130" s="30"/>
      <c r="AK130" s="28"/>
      <c r="AL130" s="22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22"/>
      <c r="R131" s="22"/>
      <c r="S131" s="22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30"/>
      <c r="AJ131" s="30"/>
      <c r="AK131" s="28"/>
      <c r="AL131" s="22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22"/>
      <c r="R132" s="22"/>
      <c r="S132" s="22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30"/>
      <c r="AJ132" s="30"/>
      <c r="AK132" s="28"/>
      <c r="AL132" s="22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22"/>
      <c r="R133" s="22"/>
      <c r="S133" s="22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30"/>
      <c r="AJ133" s="30"/>
      <c r="AK133" s="28"/>
      <c r="AL133" s="22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22"/>
      <c r="R134" s="22"/>
      <c r="S134" s="22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30"/>
      <c r="AJ134" s="30"/>
      <c r="AK134" s="28"/>
      <c r="AL134" s="22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22"/>
      <c r="R135" s="22"/>
      <c r="S135" s="22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30"/>
      <c r="AJ135" s="30"/>
      <c r="AK135" s="28"/>
      <c r="AL135" s="22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22"/>
      <c r="R136" s="22"/>
      <c r="S136" s="22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30"/>
      <c r="AJ136" s="30"/>
      <c r="AK136" s="28"/>
      <c r="AL136" s="22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22"/>
      <c r="R137" s="22"/>
      <c r="S137" s="22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30"/>
      <c r="AJ137" s="30"/>
      <c r="AK137" s="28"/>
      <c r="AL137" s="22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22"/>
      <c r="R138" s="22"/>
      <c r="S138" s="22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30"/>
      <c r="AJ138" s="30"/>
      <c r="AK138" s="28"/>
      <c r="AL138" s="22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22"/>
      <c r="R139" s="22"/>
      <c r="S139" s="22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30"/>
      <c r="AJ139" s="30"/>
      <c r="AK139" s="28"/>
      <c r="AL139" s="22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22"/>
      <c r="R140" s="22"/>
      <c r="S140" s="22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30"/>
      <c r="AJ140" s="30"/>
      <c r="AK140" s="28"/>
      <c r="AL140" s="22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22"/>
      <c r="R141" s="22"/>
      <c r="S141" s="22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30"/>
      <c r="AJ141" s="30"/>
      <c r="AK141" s="28"/>
      <c r="AL141" s="22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22"/>
      <c r="R142" s="22"/>
      <c r="S142" s="22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30"/>
      <c r="AJ142" s="30"/>
      <c r="AK142" s="28"/>
      <c r="AL142" s="22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22"/>
      <c r="R143" s="22"/>
      <c r="S143" s="22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30"/>
      <c r="AJ143" s="30"/>
      <c r="AK143" s="28"/>
      <c r="AL143" s="22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22"/>
      <c r="R144" s="22"/>
      <c r="S144" s="22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30"/>
      <c r="AJ144" s="30"/>
      <c r="AK144" s="28"/>
      <c r="AL144" s="22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22"/>
      <c r="R145" s="22"/>
      <c r="S145" s="22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30"/>
      <c r="AJ145" s="30"/>
      <c r="AK145" s="28"/>
      <c r="AL145" s="22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22"/>
      <c r="R146" s="22"/>
      <c r="S146" s="22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30"/>
      <c r="AJ146" s="30"/>
      <c r="AK146" s="28"/>
      <c r="AL146" s="22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22"/>
      <c r="R147" s="22"/>
      <c r="S147" s="22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30"/>
      <c r="AJ147" s="30"/>
      <c r="AK147" s="28"/>
      <c r="AL147" s="22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22"/>
      <c r="R148" s="22"/>
      <c r="S148" s="22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30"/>
      <c r="AJ148" s="30"/>
      <c r="AK148" s="28"/>
      <c r="AL148" s="22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22"/>
      <c r="R149" s="22"/>
      <c r="S149" s="22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30"/>
      <c r="AJ149" s="30"/>
      <c r="AK149" s="28"/>
      <c r="AL149" s="22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22"/>
      <c r="R150" s="22"/>
      <c r="S150" s="22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30"/>
      <c r="AJ150" s="30"/>
      <c r="AK150" s="28"/>
      <c r="AL150" s="22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22"/>
      <c r="R151" s="22"/>
      <c r="S151" s="22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30"/>
      <c r="AJ151" s="30"/>
      <c r="AK151" s="28"/>
      <c r="AL151" s="22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22"/>
      <c r="R152" s="22"/>
      <c r="S152" s="22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30"/>
      <c r="AJ152" s="30"/>
      <c r="AK152" s="28"/>
      <c r="AL152" s="22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22"/>
      <c r="R153" s="22"/>
      <c r="S153" s="22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30"/>
      <c r="AJ153" s="30"/>
      <c r="AK153" s="28"/>
      <c r="AL153" s="22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22"/>
      <c r="R154" s="22"/>
      <c r="S154" s="22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30"/>
      <c r="AJ154" s="30"/>
      <c r="AK154" s="28"/>
      <c r="AL154" s="22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22"/>
      <c r="R155" s="22"/>
      <c r="S155" s="22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30"/>
      <c r="AJ155" s="30"/>
      <c r="AK155" s="28"/>
      <c r="AL155" s="22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22"/>
      <c r="R156" s="22"/>
      <c r="S156" s="22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30"/>
      <c r="AJ156" s="30"/>
      <c r="AK156" s="28"/>
      <c r="AL156" s="22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22"/>
      <c r="R157" s="22"/>
      <c r="S157" s="22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30"/>
      <c r="AJ157" s="30"/>
      <c r="AK157" s="28"/>
      <c r="AL157" s="22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22"/>
      <c r="R158" s="22"/>
      <c r="S158" s="22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30"/>
      <c r="AJ158" s="30"/>
      <c r="AK158" s="28"/>
      <c r="AL158" s="22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22"/>
      <c r="R159" s="22"/>
      <c r="S159" s="22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30"/>
      <c r="AJ159" s="30"/>
      <c r="AK159" s="28"/>
      <c r="AL159" s="22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22"/>
      <c r="R160" s="22"/>
      <c r="S160" s="22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30"/>
      <c r="AJ160" s="30"/>
      <c r="AK160" s="28"/>
      <c r="AL160" s="22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22"/>
      <c r="R161" s="22"/>
      <c r="S161" s="22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30"/>
      <c r="AJ161" s="30"/>
      <c r="AK161" s="28"/>
      <c r="AL161" s="22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22"/>
      <c r="R162" s="22"/>
      <c r="S162" s="22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30"/>
      <c r="AJ162" s="30"/>
      <c r="AK162" s="28"/>
      <c r="AL162" s="22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22"/>
      <c r="R163" s="22"/>
      <c r="S163" s="22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30"/>
      <c r="AJ163" s="30"/>
      <c r="AK163" s="28"/>
      <c r="AL163" s="22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22"/>
      <c r="R164" s="22"/>
      <c r="S164" s="22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30"/>
      <c r="AJ164" s="30"/>
      <c r="AK164" s="28"/>
      <c r="AL164" s="22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22"/>
      <c r="R165" s="22"/>
      <c r="S165" s="22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30"/>
      <c r="AJ165" s="30"/>
      <c r="AK165" s="28"/>
      <c r="AL165" s="22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22"/>
      <c r="R166" s="22"/>
      <c r="S166" s="22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30"/>
      <c r="AJ166" s="30"/>
      <c r="AK166" s="28"/>
      <c r="AL166" s="22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22"/>
      <c r="R167" s="22"/>
      <c r="S167" s="22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30"/>
      <c r="AJ167" s="30"/>
      <c r="AK167" s="28"/>
      <c r="AL167" s="22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22"/>
      <c r="R168" s="22"/>
      <c r="S168" s="22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30"/>
      <c r="AJ168" s="30"/>
      <c r="AK168" s="28"/>
      <c r="AL168" s="22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22"/>
      <c r="R169" s="22"/>
      <c r="S169" s="22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30"/>
      <c r="AJ169" s="30"/>
      <c r="AK169" s="28"/>
      <c r="AL169" s="22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22"/>
      <c r="R170" s="22"/>
      <c r="S170" s="22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30"/>
      <c r="AJ170" s="30"/>
      <c r="AK170" s="28"/>
      <c r="AL170" s="22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22"/>
      <c r="R171" s="22"/>
      <c r="S171" s="22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30"/>
      <c r="AJ171" s="30"/>
      <c r="AK171" s="28"/>
      <c r="AL171" s="22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22"/>
      <c r="R172" s="22"/>
      <c r="S172" s="22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30"/>
      <c r="AJ172" s="30"/>
      <c r="AK172" s="28"/>
      <c r="AL172" s="22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A173" s="28"/>
      <c r="B173" s="28"/>
      <c r="C173" s="28"/>
      <c r="D173" s="28"/>
      <c r="L173"/>
      <c r="M173"/>
      <c r="N173"/>
      <c r="O173"/>
      <c r="P173"/>
      <c r="Q173" s="22"/>
      <c r="R173" s="22"/>
      <c r="S173" s="22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30"/>
      <c r="AJ173" s="30"/>
      <c r="AK173" s="28"/>
      <c r="AL173" s="22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A174" s="28"/>
      <c r="B174" s="28"/>
      <c r="C174" s="28"/>
      <c r="D174" s="28"/>
      <c r="L174"/>
      <c r="M174"/>
      <c r="N174"/>
      <c r="O174"/>
      <c r="P174"/>
      <c r="Q174" s="22"/>
      <c r="R174" s="22"/>
      <c r="S174" s="22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30"/>
      <c r="AJ174" s="30"/>
      <c r="AK174" s="28"/>
      <c r="AL174" s="22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</row>
    <row r="175" spans="1:57" ht="14.25" x14ac:dyDescent="0.2">
      <c r="A175" s="28"/>
      <c r="B175" s="28"/>
      <c r="C175" s="28"/>
      <c r="D175" s="28"/>
      <c r="L175"/>
      <c r="M175"/>
      <c r="N175"/>
      <c r="O175"/>
      <c r="P175"/>
      <c r="Q175" s="22"/>
      <c r="R175" s="22"/>
      <c r="S175" s="22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30"/>
      <c r="AJ175" s="30"/>
      <c r="AK175" s="28"/>
      <c r="AL175" s="22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</row>
    <row r="176" spans="1:57" ht="14.25" x14ac:dyDescent="0.2">
      <c r="A176" s="28"/>
      <c r="B176" s="28"/>
      <c r="C176" s="28"/>
      <c r="D176" s="28"/>
      <c r="L176"/>
      <c r="M176"/>
      <c r="N176"/>
      <c r="O176"/>
      <c r="P176"/>
      <c r="Q176" s="22"/>
      <c r="R176" s="22"/>
      <c r="S176" s="22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30"/>
      <c r="AJ176" s="30"/>
      <c r="AK176" s="28"/>
      <c r="AL176" s="22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</row>
    <row r="177" spans="1:57" ht="14.25" x14ac:dyDescent="0.2">
      <c r="A177" s="28"/>
      <c r="B177" s="28"/>
      <c r="C177" s="28"/>
      <c r="D177" s="28"/>
      <c r="L177"/>
      <c r="M177"/>
      <c r="N177"/>
      <c r="O177"/>
      <c r="P177"/>
      <c r="Q177" s="22"/>
      <c r="R177" s="22"/>
      <c r="S177" s="22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30"/>
      <c r="AJ177" s="30"/>
      <c r="AK177" s="28"/>
      <c r="AL177" s="22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</row>
    <row r="178" spans="1:57" ht="14.25" x14ac:dyDescent="0.2">
      <c r="A178" s="28"/>
      <c r="B178" s="28"/>
      <c r="C178" s="28"/>
      <c r="D178" s="28"/>
      <c r="L178"/>
      <c r="M178"/>
      <c r="N178"/>
      <c r="O178"/>
      <c r="P178"/>
      <c r="Q178" s="22"/>
      <c r="R178" s="22"/>
      <c r="S178" s="22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30"/>
      <c r="AJ178" s="30"/>
      <c r="AK178" s="28"/>
      <c r="AL178" s="22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</row>
    <row r="179" spans="1:57" ht="14.25" x14ac:dyDescent="0.2">
      <c r="A179" s="28"/>
      <c r="B179" s="28"/>
      <c r="C179" s="28"/>
      <c r="D179" s="28"/>
      <c r="L179"/>
      <c r="M179"/>
      <c r="N179"/>
      <c r="O179"/>
      <c r="P179"/>
      <c r="Q179" s="22"/>
      <c r="R179" s="22"/>
      <c r="S179" s="22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30"/>
      <c r="AJ179" s="30"/>
      <c r="AK179" s="28"/>
      <c r="AL179" s="22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28"/>
      <c r="AL180" s="22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28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28"/>
      <c r="AL182" s="22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28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28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28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28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22"/>
      <c r="AL187" s="22"/>
    </row>
    <row r="188" spans="1:57" x14ac:dyDescent="0.25">
      <c r="R188" s="25"/>
      <c r="S188" s="25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</row>
    <row r="189" spans="1:57" x14ac:dyDescent="0.25">
      <c r="R189" s="25"/>
      <c r="S189" s="25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</row>
    <row r="190" spans="1:57" x14ac:dyDescent="0.25">
      <c r="R190" s="25"/>
      <c r="S190" s="25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</row>
    <row r="191" spans="1:57" x14ac:dyDescent="0.25">
      <c r="L191"/>
      <c r="M191"/>
      <c r="N191"/>
      <c r="O191"/>
      <c r="P191"/>
      <c r="R191" s="25"/>
      <c r="S191" s="25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/>
      <c r="AL191"/>
    </row>
    <row r="192" spans="1:57" x14ac:dyDescent="0.25">
      <c r="L192"/>
      <c r="M192"/>
      <c r="N192"/>
      <c r="O192"/>
      <c r="P192"/>
      <c r="R192" s="25"/>
      <c r="S192" s="25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/>
      <c r="AL208"/>
    </row>
    <row r="209" spans="12:38" x14ac:dyDescent="0.25">
      <c r="L209"/>
      <c r="M209"/>
      <c r="N209"/>
      <c r="O209"/>
      <c r="P209"/>
      <c r="R209" s="25"/>
      <c r="S209" s="25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/>
      <c r="AL209"/>
    </row>
    <row r="210" spans="12:38" x14ac:dyDescent="0.25">
      <c r="L210"/>
      <c r="M210"/>
      <c r="N210"/>
      <c r="O210"/>
      <c r="P210"/>
      <c r="R210" s="25"/>
      <c r="S210" s="25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/>
      <c r="AL210"/>
    </row>
    <row r="211" spans="12:38" x14ac:dyDescent="0.25">
      <c r="L211"/>
      <c r="M211"/>
      <c r="N211"/>
      <c r="O211"/>
      <c r="P211"/>
      <c r="R211" s="25"/>
      <c r="S211" s="25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/>
      <c r="AL211"/>
    </row>
    <row r="212" spans="12:38" x14ac:dyDescent="0.25">
      <c r="L212"/>
      <c r="M212"/>
      <c r="N212"/>
      <c r="O212"/>
      <c r="P212"/>
      <c r="R212" s="25"/>
      <c r="S212" s="25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/>
      <c r="AL212"/>
    </row>
    <row r="213" spans="12:38" x14ac:dyDescent="0.25">
      <c r="L213"/>
      <c r="M213"/>
      <c r="N213"/>
      <c r="O213"/>
      <c r="P213"/>
      <c r="R213" s="25"/>
      <c r="S213" s="25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/>
      <c r="AL213"/>
    </row>
    <row r="214" spans="12:38" x14ac:dyDescent="0.25">
      <c r="L214"/>
      <c r="M214"/>
      <c r="N214"/>
      <c r="O214"/>
      <c r="P214"/>
      <c r="R214" s="25"/>
      <c r="S214" s="25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/>
      <c r="AL214"/>
    </row>
    <row r="215" spans="12:38" x14ac:dyDescent="0.25">
      <c r="L215"/>
      <c r="M215"/>
      <c r="N215"/>
      <c r="O215"/>
      <c r="P215"/>
      <c r="R215" s="25"/>
      <c r="S215" s="25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/>
      <c r="AL215"/>
    </row>
    <row r="216" spans="12:38" ht="14.25" x14ac:dyDescent="0.2">
      <c r="L216"/>
      <c r="M216"/>
      <c r="N216"/>
      <c r="O216"/>
      <c r="P216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/>
      <c r="AL216"/>
    </row>
    <row r="217" spans="12:38" ht="14.25" x14ac:dyDescent="0.2">
      <c r="L217"/>
      <c r="M217"/>
      <c r="N217"/>
      <c r="O217"/>
      <c r="P217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/>
      <c r="AL217"/>
    </row>
    <row r="218" spans="12:38" ht="14.25" x14ac:dyDescent="0.2">
      <c r="L218"/>
      <c r="M218"/>
      <c r="N218"/>
      <c r="O218"/>
      <c r="P218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/>
      <c r="AL218"/>
    </row>
    <row r="219" spans="12:38" ht="14.25" x14ac:dyDescent="0.2">
      <c r="L219"/>
      <c r="M219"/>
      <c r="N219"/>
      <c r="O219"/>
      <c r="P219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/>
      <c r="AL2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35" customWidth="1"/>
    <col min="2" max="2" width="27.140625" style="37" customWidth="1"/>
    <col min="3" max="3" width="25" style="36" customWidth="1"/>
    <col min="4" max="4" width="10.5703125" style="66" customWidth="1"/>
    <col min="5" max="5" width="8.85546875" style="66" customWidth="1"/>
    <col min="6" max="6" width="0.7109375" style="25" customWidth="1"/>
    <col min="7" max="21" width="5.28515625" style="36" customWidth="1"/>
    <col min="22" max="22" width="10.5703125" style="36" customWidth="1"/>
    <col min="23" max="23" width="22.28515625" style="66" customWidth="1"/>
    <col min="24" max="24" width="9.7109375" style="36" customWidth="1"/>
    <col min="25" max="30" width="9.140625" style="2"/>
  </cols>
  <sheetData>
    <row r="1" spans="1:30" ht="18.75" x14ac:dyDescent="0.3">
      <c r="A1" s="3"/>
      <c r="B1" s="69" t="s">
        <v>51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7"/>
      <c r="X1" s="45"/>
      <c r="Y1" s="48"/>
      <c r="Z1" s="48"/>
      <c r="AA1" s="48"/>
      <c r="AB1" s="48"/>
      <c r="AC1" s="48"/>
      <c r="AD1" s="48"/>
    </row>
    <row r="2" spans="1:30" x14ac:dyDescent="0.25">
      <c r="A2" s="3"/>
      <c r="B2" s="68" t="s">
        <v>26</v>
      </c>
      <c r="C2" s="7" t="s">
        <v>30</v>
      </c>
      <c r="D2" s="49"/>
      <c r="E2" s="49"/>
      <c r="F2" s="50"/>
      <c r="G2" s="51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51"/>
      <c r="X2" s="43"/>
      <c r="Y2" s="48"/>
      <c r="Z2" s="48"/>
      <c r="AA2" s="48"/>
      <c r="AB2" s="48"/>
      <c r="AC2" s="48"/>
      <c r="AD2" s="48"/>
    </row>
    <row r="3" spans="1:30" x14ac:dyDescent="0.25">
      <c r="A3" s="3"/>
      <c r="B3" s="21" t="s">
        <v>33</v>
      </c>
      <c r="C3" s="21" t="s">
        <v>34</v>
      </c>
      <c r="D3" s="15" t="s">
        <v>35</v>
      </c>
      <c r="E3" s="20" t="s">
        <v>1</v>
      </c>
      <c r="F3" s="22"/>
      <c r="G3" s="17" t="s">
        <v>36</v>
      </c>
      <c r="H3" s="14" t="s">
        <v>37</v>
      </c>
      <c r="I3" s="14" t="s">
        <v>13</v>
      </c>
      <c r="J3" s="16" t="s">
        <v>38</v>
      </c>
      <c r="K3" s="16" t="s">
        <v>39</v>
      </c>
      <c r="L3" s="16" t="s">
        <v>40</v>
      </c>
      <c r="M3" s="17" t="s">
        <v>41</v>
      </c>
      <c r="N3" s="17" t="s">
        <v>12</v>
      </c>
      <c r="O3" s="14" t="s">
        <v>42</v>
      </c>
      <c r="P3" s="17" t="s">
        <v>37</v>
      </c>
      <c r="Q3" s="17" t="s">
        <v>8</v>
      </c>
      <c r="R3" s="17">
        <v>1</v>
      </c>
      <c r="S3" s="17">
        <v>2</v>
      </c>
      <c r="T3" s="17">
        <v>3</v>
      </c>
      <c r="U3" s="17" t="s">
        <v>43</v>
      </c>
      <c r="V3" s="16" t="s">
        <v>9</v>
      </c>
      <c r="W3" s="15" t="s">
        <v>44</v>
      </c>
      <c r="X3" s="15" t="s">
        <v>45</v>
      </c>
      <c r="Y3" s="48"/>
      <c r="Z3" s="48"/>
      <c r="AA3" s="48"/>
      <c r="AB3" s="48"/>
      <c r="AC3" s="48"/>
      <c r="AD3" s="48"/>
    </row>
    <row r="4" spans="1:30" x14ac:dyDescent="0.25">
      <c r="A4" s="3"/>
      <c r="B4" s="52" t="s">
        <v>46</v>
      </c>
      <c r="C4" s="53" t="s">
        <v>47</v>
      </c>
      <c r="D4" s="54" t="s">
        <v>48</v>
      </c>
      <c r="E4" s="55"/>
      <c r="F4" s="67"/>
      <c r="G4" s="57">
        <v>1</v>
      </c>
      <c r="H4" s="58"/>
      <c r="I4" s="57"/>
      <c r="J4" s="59"/>
      <c r="K4" s="59"/>
      <c r="L4" s="59"/>
      <c r="M4" s="59">
        <v>1</v>
      </c>
      <c r="N4" s="57"/>
      <c r="O4" s="58"/>
      <c r="P4" s="58"/>
      <c r="Q4" s="58"/>
      <c r="R4" s="58"/>
      <c r="S4" s="58"/>
      <c r="T4" s="58"/>
      <c r="U4" s="58"/>
      <c r="V4" s="60"/>
      <c r="W4" s="53" t="s">
        <v>49</v>
      </c>
      <c r="X4" s="61" t="s">
        <v>50</v>
      </c>
      <c r="Y4" s="48"/>
      <c r="Z4" s="48"/>
      <c r="AA4" s="48"/>
      <c r="AB4" s="48"/>
      <c r="AC4" s="48"/>
      <c r="AD4" s="48"/>
    </row>
    <row r="5" spans="1:30" x14ac:dyDescent="0.25">
      <c r="A5" s="10"/>
      <c r="B5" s="70"/>
      <c r="C5" s="71"/>
      <c r="D5" s="72"/>
      <c r="E5" s="73"/>
      <c r="F5" s="74"/>
      <c r="G5" s="71"/>
      <c r="H5" s="71"/>
      <c r="I5" s="71"/>
      <c r="J5" s="75"/>
      <c r="K5" s="75"/>
      <c r="L5" s="75"/>
      <c r="M5" s="71"/>
      <c r="N5" s="71"/>
      <c r="O5" s="71"/>
      <c r="P5" s="71"/>
      <c r="Q5" s="71"/>
      <c r="R5" s="71"/>
      <c r="S5" s="71"/>
      <c r="T5" s="71"/>
      <c r="U5" s="71"/>
      <c r="V5" s="71"/>
      <c r="W5" s="72"/>
      <c r="X5" s="76"/>
      <c r="Y5" s="48"/>
      <c r="Z5" s="48"/>
      <c r="AA5" s="48"/>
      <c r="AB5" s="48"/>
      <c r="AC5" s="48"/>
      <c r="AD5" s="48"/>
    </row>
    <row r="6" spans="1:30" x14ac:dyDescent="0.25">
      <c r="A6" s="10"/>
      <c r="B6" s="44"/>
      <c r="C6" s="28"/>
      <c r="D6" s="44"/>
      <c r="E6" s="62"/>
      <c r="G6" s="28"/>
      <c r="H6" s="30"/>
      <c r="I6" s="28"/>
      <c r="J6" s="22"/>
      <c r="K6" s="22"/>
      <c r="L6" s="22"/>
      <c r="M6" s="28"/>
      <c r="N6" s="28"/>
      <c r="O6" s="28"/>
      <c r="P6" s="28"/>
      <c r="Q6" s="28"/>
      <c r="R6" s="28"/>
      <c r="S6" s="28"/>
      <c r="T6" s="28"/>
      <c r="U6" s="28"/>
      <c r="V6" s="28"/>
      <c r="W6" s="44"/>
      <c r="X6" s="28"/>
      <c r="Y6" s="48"/>
      <c r="Z6" s="48"/>
      <c r="AA6" s="48"/>
      <c r="AB6" s="48"/>
      <c r="AC6" s="48"/>
      <c r="AD6" s="48"/>
    </row>
    <row r="7" spans="1:30" x14ac:dyDescent="0.25">
      <c r="A7" s="10"/>
      <c r="B7" s="44"/>
      <c r="C7" s="28"/>
      <c r="D7" s="44"/>
      <c r="E7" s="62"/>
      <c r="G7" s="28"/>
      <c r="H7" s="30"/>
      <c r="I7" s="28"/>
      <c r="J7" s="22"/>
      <c r="K7" s="22"/>
      <c r="L7" s="22"/>
      <c r="M7" s="28"/>
      <c r="N7" s="28"/>
      <c r="O7" s="28"/>
      <c r="P7" s="28"/>
      <c r="Q7" s="28"/>
      <c r="R7" s="28"/>
      <c r="S7" s="28"/>
      <c r="T7" s="28"/>
      <c r="U7" s="28"/>
      <c r="V7" s="28"/>
      <c r="W7" s="44"/>
      <c r="X7" s="28"/>
      <c r="Y7" s="48"/>
      <c r="Z7" s="48"/>
      <c r="AA7" s="48"/>
      <c r="AB7" s="48"/>
      <c r="AC7" s="48"/>
      <c r="AD7" s="48"/>
    </row>
    <row r="8" spans="1:30" x14ac:dyDescent="0.25">
      <c r="A8" s="10"/>
      <c r="B8" s="44"/>
      <c r="C8" s="28"/>
      <c r="D8" s="44"/>
      <c r="E8" s="62"/>
      <c r="G8" s="28"/>
      <c r="H8" s="30"/>
      <c r="I8" s="28"/>
      <c r="J8" s="22"/>
      <c r="K8" s="22"/>
      <c r="L8" s="22"/>
      <c r="M8" s="28"/>
      <c r="N8" s="28"/>
      <c r="O8" s="28"/>
      <c r="P8" s="28"/>
      <c r="Q8" s="28"/>
      <c r="R8" s="28"/>
      <c r="S8" s="28"/>
      <c r="T8" s="28"/>
      <c r="U8" s="28"/>
      <c r="V8" s="28"/>
      <c r="W8" s="44"/>
      <c r="X8" s="28"/>
      <c r="Y8" s="48"/>
      <c r="Z8" s="48"/>
      <c r="AA8" s="48"/>
      <c r="AB8" s="48"/>
      <c r="AC8" s="48"/>
      <c r="AD8" s="48"/>
    </row>
    <row r="9" spans="1:30" x14ac:dyDescent="0.25">
      <c r="A9" s="10"/>
      <c r="B9" s="44"/>
      <c r="C9" s="28"/>
      <c r="D9" s="44"/>
      <c r="E9" s="62"/>
      <c r="G9" s="28"/>
      <c r="H9" s="30"/>
      <c r="I9" s="28"/>
      <c r="J9" s="22"/>
      <c r="K9" s="22"/>
      <c r="L9" s="22"/>
      <c r="M9" s="28"/>
      <c r="N9" s="28"/>
      <c r="O9" s="28"/>
      <c r="P9" s="28"/>
      <c r="Q9" s="28"/>
      <c r="R9" s="28"/>
      <c r="S9" s="28"/>
      <c r="T9" s="28"/>
      <c r="U9" s="28"/>
      <c r="V9" s="28"/>
      <c r="W9" s="44"/>
      <c r="X9" s="28"/>
      <c r="Y9" s="48"/>
      <c r="Z9" s="48"/>
      <c r="AA9" s="48"/>
      <c r="AB9" s="48"/>
      <c r="AC9" s="48"/>
      <c r="AD9" s="48"/>
    </row>
    <row r="10" spans="1:30" x14ac:dyDescent="0.25">
      <c r="A10" s="10"/>
      <c r="B10" s="44"/>
      <c r="C10" s="28"/>
      <c r="D10" s="44"/>
      <c r="E10" s="62"/>
      <c r="G10" s="28"/>
      <c r="H10" s="30"/>
      <c r="I10" s="28"/>
      <c r="J10" s="22"/>
      <c r="K10" s="22"/>
      <c r="L10" s="22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44"/>
      <c r="X10" s="28"/>
      <c r="Y10" s="48"/>
      <c r="Z10" s="48"/>
      <c r="AA10" s="48"/>
      <c r="AB10" s="48"/>
      <c r="AC10" s="48"/>
      <c r="AD10" s="48"/>
    </row>
    <row r="11" spans="1:30" x14ac:dyDescent="0.25">
      <c r="A11" s="10"/>
      <c r="B11" s="44"/>
      <c r="C11" s="28"/>
      <c r="D11" s="44"/>
      <c r="E11" s="62"/>
      <c r="G11" s="28"/>
      <c r="H11" s="30"/>
      <c r="I11" s="28"/>
      <c r="J11" s="22"/>
      <c r="K11" s="22"/>
      <c r="L11" s="22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44"/>
      <c r="X11" s="28"/>
      <c r="Y11" s="48"/>
      <c r="Z11" s="48"/>
      <c r="AA11" s="48"/>
      <c r="AB11" s="48"/>
      <c r="AC11" s="48"/>
      <c r="AD11" s="48"/>
    </row>
    <row r="12" spans="1:30" x14ac:dyDescent="0.25">
      <c r="A12" s="10"/>
      <c r="B12" s="44"/>
      <c r="C12" s="28"/>
      <c r="D12" s="44"/>
      <c r="E12" s="62"/>
      <c r="G12" s="28"/>
      <c r="H12" s="30"/>
      <c r="I12" s="28"/>
      <c r="J12" s="22"/>
      <c r="K12" s="22"/>
      <c r="L12" s="22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44"/>
      <c r="X12" s="28"/>
      <c r="Y12" s="48"/>
      <c r="Z12" s="48"/>
      <c r="AA12" s="48"/>
      <c r="AB12" s="48"/>
      <c r="AC12" s="48"/>
      <c r="AD12" s="48"/>
    </row>
    <row r="13" spans="1:30" x14ac:dyDescent="0.25">
      <c r="A13" s="10"/>
      <c r="B13" s="44"/>
      <c r="C13" s="28"/>
      <c r="D13" s="44"/>
      <c r="E13" s="62"/>
      <c r="G13" s="28"/>
      <c r="H13" s="30"/>
      <c r="I13" s="28"/>
      <c r="J13" s="22"/>
      <c r="K13" s="22"/>
      <c r="L13" s="22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44"/>
      <c r="X13" s="28"/>
      <c r="Y13" s="48"/>
      <c r="Z13" s="48"/>
      <c r="AA13" s="48"/>
      <c r="AB13" s="48"/>
      <c r="AC13" s="48"/>
      <c r="AD13" s="48"/>
    </row>
    <row r="14" spans="1:30" x14ac:dyDescent="0.25">
      <c r="A14" s="10"/>
      <c r="B14" s="44"/>
      <c r="C14" s="28"/>
      <c r="D14" s="44"/>
      <c r="E14" s="62"/>
      <c r="G14" s="28"/>
      <c r="H14" s="30"/>
      <c r="I14" s="28"/>
      <c r="J14" s="22"/>
      <c r="K14" s="22"/>
      <c r="L14" s="22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44"/>
      <c r="X14" s="28"/>
      <c r="Y14" s="48"/>
      <c r="Z14" s="48"/>
      <c r="AA14" s="48"/>
      <c r="AB14" s="48"/>
      <c r="AC14" s="48"/>
      <c r="AD14" s="48"/>
    </row>
    <row r="15" spans="1:30" x14ac:dyDescent="0.25">
      <c r="A15" s="10"/>
      <c r="B15" s="44"/>
      <c r="C15" s="28"/>
      <c r="D15" s="44"/>
      <c r="E15" s="62"/>
      <c r="G15" s="28"/>
      <c r="H15" s="30"/>
      <c r="I15" s="28"/>
      <c r="J15" s="22"/>
      <c r="K15" s="22"/>
      <c r="L15" s="22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44"/>
      <c r="X15" s="28"/>
      <c r="Y15" s="48"/>
      <c r="Z15" s="48"/>
      <c r="AA15" s="48"/>
      <c r="AB15" s="48"/>
      <c r="AC15" s="48"/>
      <c r="AD15" s="48"/>
    </row>
    <row r="16" spans="1:30" x14ac:dyDescent="0.25">
      <c r="A16" s="10"/>
      <c r="B16" s="44"/>
      <c r="C16" s="28"/>
      <c r="D16" s="44"/>
      <c r="E16" s="62"/>
      <c r="G16" s="28"/>
      <c r="H16" s="30"/>
      <c r="I16" s="28"/>
      <c r="J16" s="22"/>
      <c r="K16" s="22"/>
      <c r="L16" s="22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44"/>
      <c r="X16" s="28"/>
      <c r="Y16" s="48"/>
      <c r="Z16" s="48"/>
      <c r="AA16" s="48"/>
      <c r="AB16" s="48"/>
      <c r="AC16" s="48"/>
      <c r="AD16" s="48"/>
    </row>
    <row r="17" spans="1:30" x14ac:dyDescent="0.25">
      <c r="A17" s="10"/>
      <c r="B17" s="28"/>
      <c r="C17" s="28"/>
      <c r="D17" s="44"/>
      <c r="E17" s="63"/>
      <c r="F17" s="44"/>
      <c r="G17" s="28"/>
      <c r="H17" s="30"/>
      <c r="I17" s="28"/>
      <c r="J17" s="22"/>
      <c r="K17" s="22"/>
      <c r="L17" s="22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44"/>
      <c r="X17" s="28"/>
      <c r="Y17" s="48"/>
      <c r="Z17" s="48"/>
      <c r="AA17" s="48"/>
      <c r="AB17" s="48"/>
      <c r="AC17" s="48"/>
      <c r="AD17" s="48"/>
    </row>
    <row r="18" spans="1:30" x14ac:dyDescent="0.25">
      <c r="A18" s="10"/>
      <c r="B18" s="28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8"/>
      <c r="Z18" s="48"/>
      <c r="AA18" s="48"/>
      <c r="AB18" s="48"/>
      <c r="AC18" s="48"/>
      <c r="AD18" s="48"/>
    </row>
    <row r="19" spans="1:30" x14ac:dyDescent="0.25">
      <c r="A19" s="10"/>
      <c r="B19" s="28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8"/>
      <c r="Z19" s="48"/>
      <c r="AA19" s="48"/>
      <c r="AB19" s="48"/>
      <c r="AC19" s="48"/>
      <c r="AD19" s="48"/>
    </row>
    <row r="20" spans="1:30" x14ac:dyDescent="0.25">
      <c r="A20" s="10"/>
      <c r="B20" s="28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8"/>
      <c r="Z20" s="48"/>
      <c r="AA20" s="48"/>
      <c r="AB20" s="48"/>
      <c r="AC20" s="48"/>
      <c r="AD20" s="48"/>
    </row>
    <row r="21" spans="1:30" x14ac:dyDescent="0.25">
      <c r="A21" s="10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8"/>
      <c r="Z21" s="48"/>
      <c r="AA21" s="48"/>
      <c r="AB21" s="48"/>
      <c r="AC21" s="48"/>
      <c r="AD21" s="48"/>
    </row>
    <row r="22" spans="1:30" x14ac:dyDescent="0.25">
      <c r="A22" s="10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8"/>
      <c r="Z22" s="48"/>
      <c r="AA22" s="48"/>
      <c r="AB22" s="48"/>
      <c r="AC22" s="48"/>
      <c r="AD22" s="48"/>
    </row>
    <row r="23" spans="1:30" x14ac:dyDescent="0.25">
      <c r="A23" s="10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8"/>
      <c r="Z23" s="48"/>
      <c r="AA23" s="48"/>
      <c r="AB23" s="48"/>
      <c r="AC23" s="48"/>
      <c r="AD23" s="48"/>
    </row>
    <row r="24" spans="1:30" x14ac:dyDescent="0.25">
      <c r="A24" s="10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8"/>
      <c r="Z24" s="48"/>
      <c r="AA24" s="48"/>
      <c r="AB24" s="48"/>
      <c r="AC24" s="48"/>
      <c r="AD24" s="48"/>
    </row>
    <row r="25" spans="1:30" x14ac:dyDescent="0.25">
      <c r="A25" s="10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8"/>
      <c r="Z25" s="48"/>
      <c r="AA25" s="48"/>
      <c r="AB25" s="48"/>
      <c r="AC25" s="48"/>
      <c r="AD25" s="48"/>
    </row>
    <row r="26" spans="1:30" x14ac:dyDescent="0.25">
      <c r="A26" s="10"/>
      <c r="B26" s="44"/>
      <c r="C26" s="28"/>
      <c r="D26" s="44"/>
      <c r="E26" s="62"/>
      <c r="G26" s="28"/>
      <c r="H26" s="30"/>
      <c r="I26" s="28"/>
      <c r="J26" s="22"/>
      <c r="K26" s="22"/>
      <c r="L26" s="22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44"/>
      <c r="X26" s="28"/>
      <c r="Y26" s="48"/>
      <c r="Z26" s="48"/>
      <c r="AA26" s="48"/>
      <c r="AB26" s="48"/>
      <c r="AC26" s="48"/>
      <c r="AD26" s="48"/>
    </row>
    <row r="27" spans="1:30" x14ac:dyDescent="0.25">
      <c r="A27" s="10"/>
      <c r="B27" s="44"/>
      <c r="C27" s="28"/>
      <c r="D27" s="44"/>
      <c r="E27" s="62"/>
      <c r="G27" s="28"/>
      <c r="H27" s="30"/>
      <c r="I27" s="28"/>
      <c r="J27" s="22"/>
      <c r="K27" s="22"/>
      <c r="L27" s="22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44"/>
      <c r="X27" s="28"/>
      <c r="Y27" s="48"/>
      <c r="Z27" s="48"/>
      <c r="AA27" s="48"/>
      <c r="AB27" s="48"/>
      <c r="AC27" s="48"/>
      <c r="AD27" s="48"/>
    </row>
    <row r="28" spans="1:30" x14ac:dyDescent="0.25">
      <c r="A28" s="10"/>
      <c r="B28" s="44"/>
      <c r="C28" s="28"/>
      <c r="D28" s="44"/>
      <c r="E28" s="62"/>
      <c r="G28" s="28"/>
      <c r="H28" s="30"/>
      <c r="I28" s="28"/>
      <c r="J28" s="22"/>
      <c r="K28" s="22"/>
      <c r="L28" s="22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64"/>
      <c r="X28" s="28"/>
      <c r="Y28" s="48"/>
      <c r="Z28" s="48"/>
      <c r="AA28" s="48"/>
      <c r="AB28" s="48"/>
      <c r="AC28" s="48"/>
      <c r="AD28" s="48"/>
    </row>
    <row r="29" spans="1:30" x14ac:dyDescent="0.25">
      <c r="A29" s="10"/>
      <c r="B29" s="44"/>
      <c r="C29" s="28"/>
      <c r="D29" s="44"/>
      <c r="E29" s="62"/>
      <c r="G29" s="28"/>
      <c r="H29" s="30"/>
      <c r="I29" s="28"/>
      <c r="J29" s="22"/>
      <c r="K29" s="22"/>
      <c r="L29" s="22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48"/>
      <c r="Z29" s="48"/>
      <c r="AA29" s="48"/>
      <c r="AB29" s="48"/>
      <c r="AC29" s="48"/>
      <c r="AD29" s="48"/>
    </row>
    <row r="30" spans="1:30" x14ac:dyDescent="0.25">
      <c r="A30" s="10"/>
      <c r="B30" s="44"/>
      <c r="C30" s="28"/>
      <c r="D30" s="44"/>
      <c r="E30" s="62"/>
      <c r="G30" s="28"/>
      <c r="H30" s="30"/>
      <c r="I30" s="28"/>
      <c r="J30" s="22"/>
      <c r="K30" s="22"/>
      <c r="L30" s="22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65"/>
      <c r="X30" s="28"/>
      <c r="Y30" s="48"/>
      <c r="Z30" s="48"/>
      <c r="AA30" s="48"/>
      <c r="AB30" s="48"/>
      <c r="AC30" s="48"/>
      <c r="AD30" s="48"/>
    </row>
    <row r="31" spans="1:30" x14ac:dyDescent="0.25">
      <c r="A31" s="10"/>
      <c r="B31" s="44"/>
      <c r="C31" s="28"/>
      <c r="D31" s="44"/>
      <c r="E31" s="62"/>
      <c r="G31" s="28"/>
      <c r="H31" s="30"/>
      <c r="I31" s="28"/>
      <c r="J31" s="22"/>
      <c r="K31" s="22"/>
      <c r="L31" s="22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44"/>
      <c r="X31" s="28"/>
      <c r="Y31" s="48"/>
      <c r="Z31" s="48"/>
      <c r="AA31" s="48"/>
      <c r="AB31" s="48"/>
      <c r="AC31" s="48"/>
      <c r="AD31" s="48"/>
    </row>
    <row r="32" spans="1:30" x14ac:dyDescent="0.25">
      <c r="A32" s="10"/>
      <c r="B32" s="44"/>
      <c r="C32" s="28"/>
      <c r="D32" s="44"/>
      <c r="E32" s="62"/>
      <c r="G32" s="28"/>
      <c r="H32" s="30"/>
      <c r="I32" s="28"/>
      <c r="J32" s="22"/>
      <c r="K32" s="22"/>
      <c r="L32" s="22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44"/>
      <c r="X32" s="28"/>
      <c r="Y32" s="48"/>
      <c r="Z32" s="48"/>
      <c r="AA32" s="48"/>
      <c r="AB32" s="48"/>
      <c r="AC32" s="48"/>
      <c r="AD32" s="48"/>
    </row>
    <row r="33" spans="1:30" x14ac:dyDescent="0.25">
      <c r="A33" s="10"/>
      <c r="B33" s="44"/>
      <c r="C33" s="28"/>
      <c r="D33" s="44"/>
      <c r="E33" s="62"/>
      <c r="G33" s="28"/>
      <c r="H33" s="30"/>
      <c r="I33" s="28"/>
      <c r="J33" s="22"/>
      <c r="K33" s="22"/>
      <c r="L33" s="22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44"/>
      <c r="X33" s="28"/>
      <c r="Y33" s="48"/>
      <c r="Z33" s="48"/>
      <c r="AA33" s="48"/>
      <c r="AB33" s="48"/>
      <c r="AC33" s="48"/>
      <c r="AD33" s="48"/>
    </row>
    <row r="34" spans="1:30" x14ac:dyDescent="0.25">
      <c r="A34" s="10"/>
      <c r="B34" s="44"/>
      <c r="C34" s="28"/>
      <c r="D34" s="44"/>
      <c r="E34" s="62"/>
      <c r="G34" s="28"/>
      <c r="H34" s="30"/>
      <c r="I34" s="28"/>
      <c r="J34" s="22"/>
      <c r="K34" s="22"/>
      <c r="L34" s="22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44"/>
      <c r="X34" s="28"/>
      <c r="Y34" s="48"/>
      <c r="Z34" s="48"/>
      <c r="AA34" s="48"/>
      <c r="AB34" s="48"/>
      <c r="AC34" s="48"/>
      <c r="AD34" s="48"/>
    </row>
    <row r="35" spans="1:30" x14ac:dyDescent="0.25">
      <c r="A35" s="10"/>
      <c r="B35" s="44"/>
      <c r="C35" s="28"/>
      <c r="D35" s="44"/>
      <c r="E35" s="62"/>
      <c r="G35" s="28"/>
      <c r="H35" s="30"/>
      <c r="I35" s="28"/>
      <c r="J35" s="22"/>
      <c r="K35" s="22"/>
      <c r="L35" s="22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44"/>
      <c r="X35" s="28"/>
      <c r="Y35" s="48"/>
      <c r="Z35" s="48"/>
      <c r="AA35" s="48"/>
      <c r="AB35" s="48"/>
      <c r="AC35" s="48"/>
      <c r="AD35" s="48"/>
    </row>
    <row r="36" spans="1:30" x14ac:dyDescent="0.25">
      <c r="A36" s="10"/>
      <c r="B36" s="44"/>
      <c r="C36" s="28"/>
      <c r="D36" s="44"/>
      <c r="E36" s="62"/>
      <c r="G36" s="28"/>
      <c r="H36" s="30"/>
      <c r="I36" s="28"/>
      <c r="J36" s="22"/>
      <c r="K36" s="22"/>
      <c r="L36" s="22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44"/>
      <c r="X36" s="28"/>
      <c r="Y36" s="48"/>
      <c r="Z36" s="48"/>
      <c r="AA36" s="48"/>
      <c r="AB36" s="48"/>
      <c r="AC36" s="48"/>
      <c r="AD36" s="48"/>
    </row>
    <row r="37" spans="1:30" x14ac:dyDescent="0.25">
      <c r="A37" s="10"/>
      <c r="B37" s="44"/>
      <c r="C37" s="28"/>
      <c r="D37" s="44"/>
      <c r="E37" s="62"/>
      <c r="G37" s="28"/>
      <c r="H37" s="30"/>
      <c r="I37" s="28"/>
      <c r="J37" s="22"/>
      <c r="K37" s="22"/>
      <c r="L37" s="22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44"/>
      <c r="X37" s="28"/>
      <c r="Y37" s="48"/>
      <c r="Z37" s="48"/>
      <c r="AA37" s="48"/>
      <c r="AB37" s="48"/>
      <c r="AC37" s="48"/>
      <c r="AD37" s="48"/>
    </row>
    <row r="38" spans="1:30" x14ac:dyDescent="0.25">
      <c r="A38" s="10"/>
      <c r="B38" s="44"/>
      <c r="C38" s="28"/>
      <c r="D38" s="44"/>
      <c r="E38" s="44"/>
      <c r="F38" s="22"/>
      <c r="G38" s="28"/>
      <c r="H38" s="30"/>
      <c r="I38" s="28"/>
      <c r="J38" s="22"/>
      <c r="K38" s="22"/>
      <c r="L38" s="22"/>
      <c r="M38" s="22"/>
      <c r="N38" s="33"/>
      <c r="O38" s="33"/>
      <c r="P38" s="22"/>
      <c r="Q38" s="22"/>
      <c r="R38" s="22"/>
      <c r="S38" s="22"/>
      <c r="T38" s="22"/>
      <c r="U38" s="22"/>
      <c r="V38" s="22"/>
      <c r="W38" s="44"/>
      <c r="X38" s="22"/>
      <c r="Y38" s="48"/>
      <c r="Z38" s="48"/>
      <c r="AA38" s="48"/>
      <c r="AB38" s="48"/>
      <c r="AC38" s="48"/>
      <c r="AD38" s="48"/>
    </row>
    <row r="39" spans="1:30" x14ac:dyDescent="0.25">
      <c r="A39" s="10"/>
      <c r="B39" s="44"/>
      <c r="C39" s="28"/>
      <c r="D39" s="44"/>
      <c r="E39" s="44"/>
      <c r="F39" s="22"/>
      <c r="G39" s="28"/>
      <c r="H39" s="30"/>
      <c r="I39" s="28"/>
      <c r="J39" s="22"/>
      <c r="K39" s="22"/>
      <c r="L39" s="22"/>
      <c r="M39" s="22"/>
      <c r="N39" s="33"/>
      <c r="O39" s="33"/>
      <c r="P39" s="22"/>
      <c r="Q39" s="22"/>
      <c r="R39" s="22"/>
      <c r="S39" s="22"/>
      <c r="T39" s="22"/>
      <c r="U39" s="22"/>
      <c r="V39" s="22"/>
      <c r="W39" s="44"/>
      <c r="X39" s="22"/>
      <c r="Y39" s="48"/>
      <c r="Z39" s="48"/>
      <c r="AA39" s="48"/>
      <c r="AB39" s="48"/>
      <c r="AC39" s="48"/>
      <c r="AD39" s="48"/>
    </row>
    <row r="40" spans="1:30" x14ac:dyDescent="0.25">
      <c r="A40" s="10"/>
      <c r="B40" s="44"/>
      <c r="C40" s="28"/>
      <c r="D40" s="44"/>
      <c r="E40" s="44"/>
      <c r="F40" s="22"/>
      <c r="G40" s="28"/>
      <c r="H40" s="30"/>
      <c r="I40" s="28"/>
      <c r="J40" s="22"/>
      <c r="K40" s="22"/>
      <c r="L40" s="22"/>
      <c r="M40" s="22"/>
      <c r="N40" s="33"/>
      <c r="O40" s="33"/>
      <c r="P40" s="22"/>
      <c r="Q40" s="22"/>
      <c r="R40" s="22"/>
      <c r="S40" s="22"/>
      <c r="T40" s="22"/>
      <c r="U40" s="22"/>
      <c r="V40" s="22"/>
      <c r="W40" s="44"/>
      <c r="X40" s="22"/>
      <c r="Y40" s="48"/>
      <c r="Z40" s="48"/>
      <c r="AA40" s="48"/>
      <c r="AB40" s="48"/>
      <c r="AC40" s="48"/>
      <c r="AD40" s="48"/>
    </row>
    <row r="41" spans="1:30" x14ac:dyDescent="0.25">
      <c r="A41" s="10"/>
      <c r="B41" s="44"/>
      <c r="C41" s="28"/>
      <c r="D41" s="44"/>
      <c r="E41" s="44"/>
      <c r="F41" s="22"/>
      <c r="G41" s="28"/>
      <c r="H41" s="30"/>
      <c r="I41" s="28"/>
      <c r="J41" s="22"/>
      <c r="K41" s="22"/>
      <c r="L41" s="22"/>
      <c r="M41" s="22"/>
      <c r="N41" s="33"/>
      <c r="O41" s="33"/>
      <c r="P41" s="22"/>
      <c r="Q41" s="22"/>
      <c r="R41" s="22"/>
      <c r="S41" s="22"/>
      <c r="T41" s="22"/>
      <c r="U41" s="22"/>
      <c r="V41" s="22"/>
      <c r="W41" s="44"/>
      <c r="X41" s="22"/>
      <c r="Y41" s="48"/>
      <c r="Z41" s="48"/>
      <c r="AA41" s="48"/>
      <c r="AB41" s="48"/>
      <c r="AC41" s="48"/>
      <c r="AD41" s="48"/>
    </row>
    <row r="42" spans="1:30" x14ac:dyDescent="0.25">
      <c r="A42" s="10"/>
      <c r="B42" s="44"/>
      <c r="C42" s="28"/>
      <c r="D42" s="44"/>
      <c r="E42" s="44"/>
      <c r="F42" s="22"/>
      <c r="G42" s="28"/>
      <c r="H42" s="30"/>
      <c r="I42" s="28"/>
      <c r="J42" s="22"/>
      <c r="K42" s="22"/>
      <c r="L42" s="22"/>
      <c r="M42" s="22"/>
      <c r="N42" s="33"/>
      <c r="O42" s="33"/>
      <c r="P42" s="22"/>
      <c r="Q42" s="22"/>
      <c r="R42" s="22"/>
      <c r="S42" s="22"/>
      <c r="T42" s="22"/>
      <c r="U42" s="22"/>
      <c r="V42" s="22"/>
      <c r="W42" s="44"/>
      <c r="X42" s="22"/>
      <c r="Y42" s="48"/>
      <c r="Z42" s="48"/>
      <c r="AA42" s="48"/>
      <c r="AB42" s="48"/>
      <c r="AC42" s="48"/>
      <c r="AD42" s="48"/>
    </row>
    <row r="43" spans="1:30" x14ac:dyDescent="0.25">
      <c r="A43" s="10"/>
      <c r="B43" s="44"/>
      <c r="C43" s="28"/>
      <c r="D43" s="44"/>
      <c r="E43" s="44"/>
      <c r="F43" s="22"/>
      <c r="G43" s="28"/>
      <c r="H43" s="30"/>
      <c r="I43" s="28"/>
      <c r="J43" s="22"/>
      <c r="K43" s="22"/>
      <c r="L43" s="22"/>
      <c r="M43" s="22"/>
      <c r="N43" s="33"/>
      <c r="O43" s="33"/>
      <c r="P43" s="22"/>
      <c r="Q43" s="22"/>
      <c r="R43" s="22"/>
      <c r="S43" s="22"/>
      <c r="T43" s="22"/>
      <c r="U43" s="22"/>
      <c r="V43" s="22"/>
      <c r="W43" s="44"/>
      <c r="X43" s="22"/>
      <c r="Y43" s="48"/>
      <c r="Z43" s="48"/>
      <c r="AA43" s="48"/>
      <c r="AB43" s="48"/>
      <c r="AC43" s="48"/>
      <c r="AD43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2018-11-16T07:37:23Z</dcterms:modified>
</cp:coreProperties>
</file>