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AR9" i="5" l="1"/>
  <c r="K14" i="5"/>
  <c r="K15" i="5" s="1"/>
  <c r="J15" i="5" s="1"/>
  <c r="F14" i="5"/>
  <c r="L14" i="5" s="1"/>
  <c r="H14" i="5"/>
  <c r="O15" i="5"/>
  <c r="O14" i="5"/>
  <c r="J14" i="5"/>
  <c r="M14" i="5"/>
  <c r="AF9" i="5"/>
  <c r="N14" i="5" l="1"/>
  <c r="H15" i="5"/>
  <c r="M15" i="5" s="1"/>
  <c r="F15" i="5"/>
  <c r="L15" i="5" l="1"/>
  <c r="N15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<sst xmlns="http://schemas.openxmlformats.org/spreadsheetml/2006/main" count="78" uniqueCount="35">
  <si>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</si>
  <si>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</si>
  <si>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</si>
  <si>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</si>
  <si>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</si>
  <si>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</si>
  <si>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</si>
  <si>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</si>
  <si>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</si>
  <si>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</si>
  <si>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</si>
  <si>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</si>
  <si>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</si>
  <si>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</si>
  <si>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</si>
  <si>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</si>
  <si>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</si>
  <si>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</si>
  <si>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</si>
  <si>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</si>
  <si>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</si>
  <si>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</si>
  <si>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</si>
  <si>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</si>
  <si>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Paavo Salo</t>
  </si>
  <si>
    <t>3.</t>
  </si>
  <si>
    <t>JoKo</t>
  </si>
  <si>
    <t>1.</t>
  </si>
  <si>
    <t>JoKo  2</t>
  </si>
  <si>
    <t>14.12.1999   Forssa</t>
  </si>
  <si>
    <t>JoKo = Jokioisten Koetus  (1902),  kasvattajaseura</t>
  </si>
  <si>
    <t>7.</t>
  </si>
  <si>
    <t>JoKo jun</t>
  </si>
  <si>
    <t>JoKo jun = Jokioisten Koetus juniorit  (2018)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</si>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</sst>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7">
        <v>0.28570000000000001</v>
      </c>
      <c r="AG4" s="68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5</v>
      </c>
      <c r="AB5" s="12">
        <v>0</v>
      </c>
      <c r="AC5" s="12">
        <v>2</v>
      </c>
      <c r="AD5" s="12">
        <v>3</v>
      </c>
      <c r="AE5" s="12">
        <v>11</v>
      </c>
      <c r="AF5" s="67">
        <v>0.5</v>
      </c>
      <c r="AG5" s="68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25</v>
      </c>
      <c r="Z6" s="1" t="s">
        <v>28</v>
      </c>
      <c r="AA6" s="12">
        <v>14</v>
      </c>
      <c r="AB6" s="12">
        <v>0</v>
      </c>
      <c r="AC6" s="12">
        <v>2</v>
      </c>
      <c r="AD6" s="12">
        <v>9</v>
      </c>
      <c r="AE6" s="12">
        <v>30</v>
      </c>
      <c r="AF6" s="67">
        <v>0.41089999999999999</v>
      </c>
      <c r="AG6" s="68">
        <f>PRODUCT(AE6/AF6)</f>
        <v>73.010464833292772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0</v>
      </c>
      <c r="AR6" s="59">
        <v>0</v>
      </c>
      <c r="AS6" s="70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32</v>
      </c>
      <c r="AA7" s="12">
        <v>9</v>
      </c>
      <c r="AB7" s="12">
        <v>0</v>
      </c>
      <c r="AC7" s="12">
        <v>0</v>
      </c>
      <c r="AD7" s="12">
        <v>1</v>
      </c>
      <c r="AE7" s="12">
        <v>8</v>
      </c>
      <c r="AF7" s="67">
        <v>0.19040000000000001</v>
      </c>
      <c r="AG7" s="19">
        <v>42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7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34</v>
      </c>
      <c r="Z8" s="1" t="s">
        <v>32</v>
      </c>
      <c r="AA8" s="12">
        <v>10</v>
      </c>
      <c r="AB8" s="12">
        <v>0</v>
      </c>
      <c r="AC8" s="12">
        <v>0</v>
      </c>
      <c r="AD8" s="12">
        <v>4</v>
      </c>
      <c r="AE8" s="12">
        <v>34</v>
      </c>
      <c r="AF8" s="32">
        <v>0.58620000000000005</v>
      </c>
      <c r="AG8" s="19">
        <v>58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40</v>
      </c>
      <c r="AB9" s="36">
        <f>SUM(AB4:AB8)</f>
        <v>0</v>
      </c>
      <c r="AC9" s="36">
        <f>SUM(AC4:AC8)</f>
        <v>4</v>
      </c>
      <c r="AD9" s="36">
        <f>SUM(AD4:AD8)</f>
        <v>18</v>
      </c>
      <c r="AE9" s="36">
        <f>SUM(AE4:AE8)</f>
        <v>85</v>
      </c>
      <c r="AF9" s="37">
        <f>PRODUCT(AE9/AG9)</f>
        <v>0.42077028073840361</v>
      </c>
      <c r="AG9" s="21">
        <f>SUM(AG4:AG8)</f>
        <v>202.01046483329276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0</v>
      </c>
      <c r="AR9" s="37">
        <f>PRODUCT(AQ9/AS9)</f>
        <v>0</v>
      </c>
      <c r="AS9" s="39">
        <f>SUM(AS4:AS8)</f>
        <v>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33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42</v>
      </c>
      <c r="F14" s="47">
        <f>PRODUCT(AB9+AN9)</f>
        <v>0</v>
      </c>
      <c r="G14" s="47">
        <f>PRODUCT(AC9+AO9)</f>
        <v>4</v>
      </c>
      <c r="H14" s="47">
        <f>PRODUCT(AD9+AP9)</f>
        <v>19</v>
      </c>
      <c r="I14" s="47">
        <f>PRODUCT(AE9+AQ9)</f>
        <v>85</v>
      </c>
      <c r="J14" s="60">
        <f>PRODUCT(I14/K14)</f>
        <v>0.40474173545338982</v>
      </c>
      <c r="K14" s="10">
        <f>PRODUCT(AG9+AS9)</f>
        <v>210.01046483329276</v>
      </c>
      <c r="L14" s="53">
        <f>PRODUCT((F14+G14)/E14)</f>
        <v>9.5238095238095233E-2</v>
      </c>
      <c r="M14" s="53">
        <f>PRODUCT(H14/E14)</f>
        <v>0.45238095238095238</v>
      </c>
      <c r="N14" s="53">
        <f>PRODUCT((F14+G14+H14)/E14)</f>
        <v>0.54761904761904767</v>
      </c>
      <c r="O14" s="53">
        <f>PRODUCT(I14/E14)</f>
        <v>2.0238095238095237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42</v>
      </c>
      <c r="F15" s="47">
        <f t="shared" ref="F15:I15" si="0">SUM(F12:F14)</f>
        <v>0</v>
      </c>
      <c r="G15" s="47">
        <f t="shared" si="0"/>
        <v>4</v>
      </c>
      <c r="H15" s="47">
        <f t="shared" si="0"/>
        <v>19</v>
      </c>
      <c r="I15" s="47">
        <f t="shared" si="0"/>
        <v>85</v>
      </c>
      <c r="J15" s="60">
        <f>PRODUCT(I15/K15)</f>
        <v>0.40474173545338982</v>
      </c>
      <c r="K15" s="16">
        <f>SUM(K12:K14)</f>
        <v>210.01046483329276</v>
      </c>
      <c r="L15" s="53">
        <f>PRODUCT((F15+G15)/E15)</f>
        <v>9.5238095238095233E-2</v>
      </c>
      <c r="M15" s="53">
        <f>PRODUCT(H15/E15)</f>
        <v>0.45238095238095238</v>
      </c>
      <c r="N15" s="53">
        <f>PRODUCT((F15+G15+H15)/E15)</f>
        <v>0.54761904761904767</v>
      </c>
      <c r="O15" s="53">
        <f>PRODUCT(I15/E15)</f>
        <v>2.0238095238095237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M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2020-08-31T16:49:17Z</dcterms:modified>
</cp:coreProperties>
</file>