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2" l="1"/>
  <c r="M8" i="2"/>
  <c r="I8" i="2"/>
  <c r="G8" i="2"/>
  <c r="T14" i="1" l="1"/>
  <c r="T13" i="1"/>
  <c r="T12" i="1"/>
  <c r="T11" i="1"/>
  <c r="T10" i="1"/>
  <c r="AJ14" i="1" l="1"/>
  <c r="AI14" i="1"/>
  <c r="AH14" i="1"/>
  <c r="AG14" i="1"/>
  <c r="AF14" i="1"/>
  <c r="AE14" i="1"/>
  <c r="AC14" i="1"/>
  <c r="AB14" i="1"/>
  <c r="AA14" i="1"/>
  <c r="Z14" i="1"/>
  <c r="X14" i="1"/>
  <c r="W14" i="1"/>
  <c r="V14" i="1"/>
  <c r="U14" i="1"/>
  <c r="H14" i="1"/>
  <c r="H18" i="1"/>
  <c r="G14" i="1"/>
  <c r="G18" i="1" s="1"/>
  <c r="G21" i="1" s="1"/>
  <c r="F14" i="1"/>
  <c r="F18" i="1"/>
  <c r="F21" i="1" s="1"/>
  <c r="E14" i="1"/>
  <c r="E18" i="1" s="1"/>
  <c r="D15" i="1"/>
  <c r="H21" i="1"/>
  <c r="K18" i="1" l="1"/>
  <c r="E21" i="1"/>
  <c r="L21" i="1" s="1"/>
  <c r="L18" i="1"/>
  <c r="K21" i="1" l="1"/>
</calcChain>
</file>

<file path=xl/sharedStrings.xml><?xml version="1.0" encoding="utf-8"?>
<sst xmlns="http://schemas.openxmlformats.org/spreadsheetml/2006/main" count="164" uniqueCount="94">
  <si>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</si>
  <si>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</si>
  <si>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</si>
  <si>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</si>
  <si>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</si>
  <si>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</si>
  <si>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</si>
  <si>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</si>
  <si>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</si>
  <si>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</si>
  <si>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</si>
  <si>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</si>
  <si>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</si>
  <si>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</si>
  <si>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</si>
  <si>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</si>
  <si>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</si>
  <si>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</si>
  <si>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</si>
  <si>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</si>
  <si>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</si>
  <si>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</si>
  <si>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</si>
  <si>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</si>
  <si>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</si>
  <si>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</si>
  <si>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</si>
  <si>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</si>
  <si>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</si>
  <si>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</si>
  <si>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</si>
  <si>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</si>
  <si>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</si>
  <si>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3.</t>
  </si>
  <si>
    <t>PuMu</t>
  </si>
  <si>
    <t>2.</t>
  </si>
  <si>
    <t>1.</t>
  </si>
  <si>
    <t>uusinta mestaruudesta</t>
  </si>
  <si>
    <t>PuMu = Puna-Mustat, Helsinki  (1941)</t>
  </si>
  <si>
    <t>MESTARUUSSARJA</t>
  </si>
  <si>
    <t>URA SM-SARJASSA</t>
  </si>
  <si>
    <t>19.5.1948</t>
  </si>
  <si>
    <t>Lena Sandström</t>
  </si>
  <si>
    <t>L+T</t>
  </si>
  <si>
    <t>10.</t>
  </si>
  <si>
    <t>9.</t>
  </si>
  <si>
    <t>7.</t>
  </si>
  <si>
    <t>4.</t>
  </si>
  <si>
    <t>6.</t>
  </si>
  <si>
    <t>ENSIMMÄISET</t>
  </si>
  <si>
    <t>Ottelu</t>
  </si>
  <si>
    <t>1.  ottelu</t>
  </si>
  <si>
    <t>Lyöty juoksu</t>
  </si>
  <si>
    <t>Tuotu juoksu</t>
  </si>
  <si>
    <t>Kunnari</t>
  </si>
  <si>
    <t>23.05. 1965  PuMu - OkuP  26-3</t>
  </si>
  <si>
    <t xml:space="preserve">  17 v   0 kk   4 pv</t>
  </si>
  <si>
    <t>6.  ottelu</t>
  </si>
  <si>
    <t>22.05. 1966  PuMu - Paukku  21-11</t>
  </si>
  <si>
    <t xml:space="preserve">  18 v   0 kk   3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</si>
  <si>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</si>
  <si>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</si>
  <si>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</si>
  <si>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</si>
  <si>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</si>
  <si>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</si>
  <si>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</si>
  <si>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</si>
  <si>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</si>
  <si>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</si>
  <si>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</si>
  <si>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</si>
  <si>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</si>
  <si>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</si>
  <si>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</si>
  <si>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</si>
  <si>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08.09. 1968  Turku</t>
  </si>
  <si>
    <t xml:space="preserve"> 8-10</t>
  </si>
  <si>
    <t>Olavi Nurmi</t>
  </si>
  <si>
    <t>05.09. 1970  Meilahti, Helsinki</t>
  </si>
  <si>
    <t>11-5</t>
  </si>
  <si>
    <t>3k</t>
  </si>
  <si>
    <t>Pertti Rajavuo</t>
  </si>
  <si>
    <t>239</t>
  </si>
  <si>
    <t>29.08. 1971  Meilahti, Helsinki</t>
  </si>
  <si>
    <t xml:space="preserve">  4-3</t>
  </si>
  <si>
    <t>80</t>
  </si>
  <si>
    <t>27.08. 1972  Meilahti, Helsinki</t>
  </si>
  <si>
    <t xml:space="preserve">  3-2</t>
  </si>
  <si>
    <t>Kiri</t>
  </si>
  <si>
    <t>20 v  3 kk  20 pv</t>
  </si>
  <si>
    <t xml:space="preserve"> ITÄ - LÄNSI - KORTTI</t>
  </si>
  <si>
    <t>Arvio; Vuosina 1968-1971 löi juoksuja 73 (10%). Näillä laskettu 1967.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</si>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</sst>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8" borderId="1" xfId="0" applyFont="1" applyFill="1" applyBorder="1"/>
    <xf numFmtId="0" fontId="8" fillId="2" borderId="0" xfId="0" applyFont="1" applyFill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4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42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1965</v>
      </c>
      <c r="C4" s="27" t="s">
        <v>33</v>
      </c>
      <c r="D4" s="61" t="s">
        <v>34</v>
      </c>
      <c r="E4" s="62">
        <v>5</v>
      </c>
      <c r="F4" s="27">
        <v>0</v>
      </c>
      <c r="G4" s="27">
        <v>5</v>
      </c>
      <c r="H4" s="27">
        <v>2</v>
      </c>
      <c r="I4" s="63"/>
      <c r="J4" s="63"/>
      <c r="K4" s="63"/>
      <c r="L4" s="63"/>
      <c r="M4" s="63"/>
      <c r="N4" s="63"/>
      <c r="O4" s="64"/>
      <c r="P4" s="19"/>
      <c r="Q4" s="19"/>
      <c r="R4" s="19"/>
      <c r="S4" s="19"/>
      <c r="U4" s="27"/>
      <c r="V4" s="27"/>
      <c r="W4" s="27"/>
      <c r="X4" s="27"/>
      <c r="Y4" s="27"/>
      <c r="Z4" s="65"/>
      <c r="AA4" s="65"/>
      <c r="AB4" s="65"/>
      <c r="AC4" s="65"/>
      <c r="AD4" s="65"/>
      <c r="AE4" s="27"/>
      <c r="AF4" s="27"/>
      <c r="AG4" s="27"/>
      <c r="AH4" s="27"/>
      <c r="AI4" s="27"/>
      <c r="AJ4" s="27">
        <v>1</v>
      </c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1966</v>
      </c>
      <c r="C5" s="27" t="s">
        <v>35</v>
      </c>
      <c r="D5" s="61" t="s">
        <v>34</v>
      </c>
      <c r="E5" s="62">
        <v>10</v>
      </c>
      <c r="F5" s="27">
        <v>5</v>
      </c>
      <c r="G5" s="27">
        <v>16</v>
      </c>
      <c r="H5" s="27">
        <v>22</v>
      </c>
      <c r="I5" s="63"/>
      <c r="J5" s="63"/>
      <c r="K5" s="63"/>
      <c r="L5" s="63"/>
      <c r="M5" s="63"/>
      <c r="N5" s="63"/>
      <c r="O5" s="64"/>
      <c r="P5" s="19" t="s">
        <v>45</v>
      </c>
      <c r="Q5" s="19"/>
      <c r="R5" s="19" t="s">
        <v>46</v>
      </c>
      <c r="S5" s="19"/>
      <c r="T5" s="25"/>
      <c r="U5" s="27"/>
      <c r="V5" s="27"/>
      <c r="W5" s="27"/>
      <c r="X5" s="27"/>
      <c r="Y5" s="27"/>
      <c r="Z5" s="65"/>
      <c r="AA5" s="65"/>
      <c r="AB5" s="65"/>
      <c r="AC5" s="65"/>
      <c r="AD5" s="65"/>
      <c r="AE5" s="27"/>
      <c r="AF5" s="27"/>
      <c r="AG5" s="27"/>
      <c r="AH5" s="27"/>
      <c r="AI5" s="27">
        <v>1</v>
      </c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1967</v>
      </c>
      <c r="C6" s="27" t="s">
        <v>35</v>
      </c>
      <c r="D6" s="61" t="s">
        <v>34</v>
      </c>
      <c r="E6" s="62">
        <v>10</v>
      </c>
      <c r="F6" s="27">
        <v>0</v>
      </c>
      <c r="G6" s="27">
        <v>15</v>
      </c>
      <c r="H6" s="27">
        <v>22</v>
      </c>
      <c r="I6" s="63"/>
      <c r="J6" s="63"/>
      <c r="K6" s="63"/>
      <c r="L6" s="63"/>
      <c r="M6" s="63"/>
      <c r="N6" s="63"/>
      <c r="O6" s="64"/>
      <c r="P6" s="19"/>
      <c r="Q6" s="19" t="s">
        <v>46</v>
      </c>
      <c r="R6" s="19"/>
      <c r="S6" s="19"/>
      <c r="T6" s="25"/>
      <c r="U6" s="27"/>
      <c r="V6" s="27"/>
      <c r="W6" s="27"/>
      <c r="X6" s="27"/>
      <c r="Y6" s="27"/>
      <c r="Z6" s="65"/>
      <c r="AA6" s="65"/>
      <c r="AB6" s="65"/>
      <c r="AC6" s="65"/>
      <c r="AD6" s="65"/>
      <c r="AE6" s="27"/>
      <c r="AF6" s="27"/>
      <c r="AG6" s="27"/>
      <c r="AH6" s="27"/>
      <c r="AI6" s="27">
        <v>1</v>
      </c>
      <c r="AJ6" s="27"/>
      <c r="AK6" s="17" t="s">
        <v>37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1968</v>
      </c>
      <c r="C7" s="27" t="s">
        <v>35</v>
      </c>
      <c r="D7" s="61" t="s">
        <v>34</v>
      </c>
      <c r="E7" s="62">
        <v>5</v>
      </c>
      <c r="F7" s="27">
        <v>2</v>
      </c>
      <c r="G7" s="27">
        <v>6</v>
      </c>
      <c r="H7" s="27">
        <v>6</v>
      </c>
      <c r="I7" s="63"/>
      <c r="J7" s="63"/>
      <c r="K7" s="63"/>
      <c r="L7" s="63"/>
      <c r="M7" s="63"/>
      <c r="N7" s="63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1969</v>
      </c>
      <c r="C8" s="27" t="s">
        <v>35</v>
      </c>
      <c r="D8" s="61" t="s">
        <v>34</v>
      </c>
      <c r="E8" s="62">
        <v>5</v>
      </c>
      <c r="F8" s="27">
        <v>4</v>
      </c>
      <c r="G8" s="27">
        <v>10</v>
      </c>
      <c r="H8" s="27">
        <v>22</v>
      </c>
      <c r="I8" s="63"/>
      <c r="J8" s="63"/>
      <c r="K8" s="63"/>
      <c r="L8" s="63"/>
      <c r="M8" s="63"/>
      <c r="N8" s="63"/>
      <c r="O8" s="37"/>
      <c r="P8" s="19"/>
      <c r="Q8" s="19" t="s">
        <v>46</v>
      </c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>
        <v>1</v>
      </c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1970</v>
      </c>
      <c r="C9" s="27" t="s">
        <v>36</v>
      </c>
      <c r="D9" s="61" t="s">
        <v>34</v>
      </c>
      <c r="E9" s="62">
        <v>10</v>
      </c>
      <c r="F9" s="27">
        <v>5</v>
      </c>
      <c r="G9" s="27">
        <v>30</v>
      </c>
      <c r="H9" s="27">
        <v>28</v>
      </c>
      <c r="I9" s="63"/>
      <c r="J9" s="63"/>
      <c r="K9" s="63"/>
      <c r="L9" s="63"/>
      <c r="M9" s="63"/>
      <c r="N9" s="63"/>
      <c r="O9" s="37"/>
      <c r="P9" s="19" t="s">
        <v>47</v>
      </c>
      <c r="Q9" s="19" t="s">
        <v>48</v>
      </c>
      <c r="R9" s="27" t="s">
        <v>35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>
        <v>1</v>
      </c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1971</v>
      </c>
      <c r="C10" s="27" t="s">
        <v>35</v>
      </c>
      <c r="D10" s="61" t="s">
        <v>34</v>
      </c>
      <c r="E10" s="62">
        <v>9</v>
      </c>
      <c r="F10" s="27">
        <v>2</v>
      </c>
      <c r="G10" s="27">
        <v>14</v>
      </c>
      <c r="H10" s="27">
        <v>11</v>
      </c>
      <c r="I10" s="63"/>
      <c r="J10" s="63"/>
      <c r="K10" s="63"/>
      <c r="L10" s="63"/>
      <c r="M10" s="63"/>
      <c r="N10" s="63"/>
      <c r="O10" s="37"/>
      <c r="P10" s="19" t="s">
        <v>46</v>
      </c>
      <c r="Q10" s="19"/>
      <c r="R10" s="19"/>
      <c r="S10" s="19"/>
      <c r="T10" s="25" t="e">
        <f t="shared" ref="T10:T14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>
        <v>1</v>
      </c>
      <c r="AJ10" s="27"/>
      <c r="AK10" s="17" t="s">
        <v>37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1972</v>
      </c>
      <c r="C11" s="27" t="s">
        <v>36</v>
      </c>
      <c r="D11" s="61" t="s">
        <v>34</v>
      </c>
      <c r="E11" s="62">
        <v>10</v>
      </c>
      <c r="F11" s="27">
        <v>1</v>
      </c>
      <c r="G11" s="27">
        <v>17</v>
      </c>
      <c r="H11" s="27">
        <v>6</v>
      </c>
      <c r="I11" s="63"/>
      <c r="J11" s="63"/>
      <c r="K11" s="63"/>
      <c r="L11" s="63"/>
      <c r="M11" s="63"/>
      <c r="N11" s="63"/>
      <c r="O11" s="37"/>
      <c r="P11" s="19" t="s">
        <v>45</v>
      </c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>
        <v>1</v>
      </c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1973</v>
      </c>
      <c r="C12" s="27" t="s">
        <v>35</v>
      </c>
      <c r="D12" s="61" t="s">
        <v>34</v>
      </c>
      <c r="E12" s="62">
        <v>10</v>
      </c>
      <c r="F12" s="27">
        <v>1</v>
      </c>
      <c r="G12" s="27">
        <v>17</v>
      </c>
      <c r="H12" s="27">
        <v>15</v>
      </c>
      <c r="I12" s="63"/>
      <c r="J12" s="63"/>
      <c r="K12" s="63"/>
      <c r="L12" s="63"/>
      <c r="M12" s="63"/>
      <c r="N12" s="63"/>
      <c r="O12" s="37"/>
      <c r="P12" s="19" t="s">
        <v>45</v>
      </c>
      <c r="Q12" s="19"/>
      <c r="R12" s="19" t="s">
        <v>44</v>
      </c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>
        <v>1</v>
      </c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1974</v>
      </c>
      <c r="C13" s="27" t="s">
        <v>36</v>
      </c>
      <c r="D13" s="61" t="s">
        <v>34</v>
      </c>
      <c r="E13" s="62">
        <v>9</v>
      </c>
      <c r="F13" s="27">
        <v>0</v>
      </c>
      <c r="G13" s="27">
        <v>11</v>
      </c>
      <c r="H13" s="27">
        <v>4</v>
      </c>
      <c r="I13" s="63"/>
      <c r="J13" s="63"/>
      <c r="K13" s="63"/>
      <c r="L13" s="63"/>
      <c r="M13" s="63"/>
      <c r="N13" s="63"/>
      <c r="O13" s="37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>
        <v>1</v>
      </c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83</v>
      </c>
      <c r="F14" s="19">
        <f>SUM(F4:F13)</f>
        <v>20</v>
      </c>
      <c r="G14" s="19">
        <f>SUM(G4:G13)</f>
        <v>141</v>
      </c>
      <c r="H14" s="19">
        <f>SUM(H4:H13)</f>
        <v>138</v>
      </c>
      <c r="I14" s="19"/>
      <c r="J14" s="19"/>
      <c r="K14" s="19"/>
      <c r="L14" s="19"/>
      <c r="M14" s="19"/>
      <c r="N14" s="31"/>
      <c r="O14" s="32"/>
      <c r="P14" s="19"/>
      <c r="Q14" s="19"/>
      <c r="R14" s="19"/>
      <c r="S14" s="19"/>
      <c r="T14" s="25" t="e">
        <f t="shared" si="0"/>
        <v>#DIV/0!</v>
      </c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>SUM(Z4:Z13)</f>
        <v>0</v>
      </c>
      <c r="AA14" s="19">
        <f>SUM(AA4:AA13)</f>
        <v>0</v>
      </c>
      <c r="AB14" s="19">
        <f>SUM(AB4:AB13)</f>
        <v>0</v>
      </c>
      <c r="AC14" s="19">
        <f>SUM(AC4:AC13)</f>
        <v>0</v>
      </c>
      <c r="AD14" s="19"/>
      <c r="AE14" s="19">
        <f t="shared" ref="AE14:AJ14" si="1">SUM(AE4:AE13)</f>
        <v>4</v>
      </c>
      <c r="AF14" s="19">
        <f t="shared" si="1"/>
        <v>0</v>
      </c>
      <c r="AG14" s="19">
        <f t="shared" si="1"/>
        <v>0</v>
      </c>
      <c r="AH14" s="19">
        <f t="shared" si="1"/>
        <v>3</v>
      </c>
      <c r="AI14" s="19">
        <f t="shared" si="1"/>
        <v>6</v>
      </c>
      <c r="AJ14" s="19">
        <f t="shared" si="1"/>
        <v>1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SUM(F14:H14)*5/3+(E14/3)+(AE14*25)+(AF14*25)+(AG14*15)+(AH14*25)+(AI14*20)+(AJ14*15)</f>
        <v>836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40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49</v>
      </c>
      <c r="Q17" s="13"/>
      <c r="R17" s="13"/>
      <c r="S17" s="13"/>
      <c r="T17" s="68"/>
      <c r="U17" s="68"/>
      <c r="V17" s="68"/>
      <c r="W17" s="68"/>
      <c r="X17" s="68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69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2"/>
      <c r="E18" s="27">
        <f>PRODUCT(E14)</f>
        <v>83</v>
      </c>
      <c r="F18" s="27">
        <f>PRODUCT(F14)</f>
        <v>20</v>
      </c>
      <c r="G18" s="27">
        <f>PRODUCT(G14)</f>
        <v>141</v>
      </c>
      <c r="H18" s="27">
        <f>PRODUCT(H14)</f>
        <v>138</v>
      </c>
      <c r="I18" s="27"/>
      <c r="J18" s="1"/>
      <c r="K18" s="43">
        <f>PRODUCT((F18+G18)/E18)</f>
        <v>1.9397590361445782</v>
      </c>
      <c r="L18" s="43">
        <f>PRODUCT(H18/E18)</f>
        <v>1.6626506024096386</v>
      </c>
      <c r="M18" s="43"/>
      <c r="N18" s="30"/>
      <c r="O18" s="25"/>
      <c r="P18" s="70" t="s">
        <v>50</v>
      </c>
      <c r="Q18" s="71"/>
      <c r="R18" s="71"/>
      <c r="S18" s="72" t="s">
        <v>55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 t="s">
        <v>51</v>
      </c>
      <c r="AE18" s="73"/>
      <c r="AF18" s="85" t="s">
        <v>56</v>
      </c>
      <c r="AG18" s="73"/>
      <c r="AH18" s="73"/>
      <c r="AI18" s="73"/>
      <c r="AJ18" s="73"/>
      <c r="AK18" s="7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5" t="s">
        <v>52</v>
      </c>
      <c r="Q19" s="76"/>
      <c r="R19" s="76"/>
      <c r="S19" s="77" t="s">
        <v>55</v>
      </c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 t="s">
        <v>51</v>
      </c>
      <c r="AE19" s="78"/>
      <c r="AF19" s="86" t="s">
        <v>56</v>
      </c>
      <c r="AG19" s="78"/>
      <c r="AH19" s="78"/>
      <c r="AI19" s="78"/>
      <c r="AJ19" s="78"/>
      <c r="AK19" s="79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5" t="s">
        <v>53</v>
      </c>
      <c r="Q20" s="76"/>
      <c r="R20" s="76"/>
      <c r="S20" s="77" t="s">
        <v>55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51</v>
      </c>
      <c r="AE20" s="78"/>
      <c r="AF20" s="86" t="s">
        <v>56</v>
      </c>
      <c r="AG20" s="78"/>
      <c r="AH20" s="78"/>
      <c r="AI20" s="78"/>
      <c r="AJ20" s="78"/>
      <c r="AK20" s="79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18</v>
      </c>
      <c r="C21" s="53"/>
      <c r="D21" s="54"/>
      <c r="E21" s="19">
        <f>SUM(E18:E20)</f>
        <v>83</v>
      </c>
      <c r="F21" s="19">
        <f>SUM(F18:F20)</f>
        <v>20</v>
      </c>
      <c r="G21" s="19">
        <f>SUM(G18:G20)</f>
        <v>141</v>
      </c>
      <c r="H21" s="19">
        <f>SUM(H18:H20)</f>
        <v>138</v>
      </c>
      <c r="I21" s="19"/>
      <c r="J21" s="1"/>
      <c r="K21" s="55">
        <f>PRODUCT((F21+G21)/E21)</f>
        <v>1.9397590361445782</v>
      </c>
      <c r="L21" s="55">
        <f>PRODUCT(H21/E21)</f>
        <v>1.6626506024096386</v>
      </c>
      <c r="M21" s="55"/>
      <c r="N21" s="31"/>
      <c r="O21" s="25"/>
      <c r="P21" s="80" t="s">
        <v>54</v>
      </c>
      <c r="Q21" s="81"/>
      <c r="R21" s="81"/>
      <c r="S21" s="82" t="s">
        <v>58</v>
      </c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3" t="s">
        <v>57</v>
      </c>
      <c r="AE21" s="83"/>
      <c r="AF21" s="87" t="s">
        <v>59</v>
      </c>
      <c r="AG21" s="83"/>
      <c r="AH21" s="83"/>
      <c r="AI21" s="83"/>
      <c r="AJ21" s="83"/>
      <c r="AK21" s="8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31</v>
      </c>
      <c r="C23" s="1"/>
      <c r="D23" s="1" t="s">
        <v>38</v>
      </c>
      <c r="E23" s="1"/>
      <c r="F23" s="1"/>
      <c r="G23" s="1"/>
      <c r="H23" s="1"/>
      <c r="I23" s="1"/>
      <c r="J23" s="1"/>
      <c r="K23" s="1"/>
      <c r="L23" s="128" t="s">
        <v>92</v>
      </c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57"/>
      <c r="AN35" s="57"/>
      <c r="AO35" s="57"/>
      <c r="AP35" s="57"/>
      <c r="AQ35" s="57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57"/>
      <c r="AN36" s="57"/>
      <c r="AO36" s="57"/>
      <c r="AP36" s="57"/>
      <c r="AQ36" s="57"/>
    </row>
    <row r="37" spans="1:4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</row>
    <row r="40" spans="1:43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43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43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5">
      <c r="P47" s="25"/>
      <c r="Q47" s="25"/>
      <c r="R47" s="25"/>
      <c r="S47" s="25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5">
      <c r="P48" s="25"/>
      <c r="Q48" s="25"/>
      <c r="R48" s="25"/>
      <c r="S48" s="25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6:37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6:37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6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6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6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6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6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6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6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6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6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6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6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6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6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6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9"/>
      <c r="Q80" s="9"/>
      <c r="R80" s="9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6:37" ht="15" customHeight="1" x14ac:dyDescent="0.25">
      <c r="P81" s="9"/>
      <c r="Q81" s="9"/>
      <c r="R81" s="9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6:37" ht="15" customHeight="1" x14ac:dyDescent="0.25">
      <c r="P82" s="9"/>
      <c r="Q82" s="9"/>
      <c r="R82" s="9"/>
      <c r="S82" s="1"/>
      <c r="T82" s="25"/>
    </row>
    <row r="83" spans="16:37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1.28515625" style="123" customWidth="1"/>
    <col min="3" max="3" width="17.5703125" style="67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67" customWidth="1"/>
    <col min="12" max="12" width="6.28515625" style="67" customWidth="1"/>
    <col min="13" max="16" width="4.7109375" style="67" customWidth="1"/>
    <col min="17" max="21" width="6.7109375" style="67" customWidth="1"/>
    <col min="22" max="22" width="11" style="67" customWidth="1"/>
    <col min="23" max="23" width="24.140625" style="124" customWidth="1"/>
    <col min="24" max="24" width="9.42578125" style="67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91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90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42</v>
      </c>
      <c r="C2" s="4" t="s">
        <v>41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69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60</v>
      </c>
      <c r="C3" s="23" t="s">
        <v>61</v>
      </c>
      <c r="D3" s="95" t="s">
        <v>62</v>
      </c>
      <c r="E3" s="96" t="s">
        <v>1</v>
      </c>
      <c r="F3" s="25"/>
      <c r="G3" s="97" t="s">
        <v>63</v>
      </c>
      <c r="H3" s="98" t="s">
        <v>64</v>
      </c>
      <c r="I3" s="98" t="s">
        <v>28</v>
      </c>
      <c r="J3" s="18" t="s">
        <v>65</v>
      </c>
      <c r="K3" s="99" t="s">
        <v>66</v>
      </c>
      <c r="L3" s="99" t="s">
        <v>67</v>
      </c>
      <c r="M3" s="97" t="s">
        <v>68</v>
      </c>
      <c r="N3" s="97" t="s">
        <v>27</v>
      </c>
      <c r="O3" s="98" t="s">
        <v>69</v>
      </c>
      <c r="P3" s="97" t="s">
        <v>64</v>
      </c>
      <c r="Q3" s="97" t="s">
        <v>3</v>
      </c>
      <c r="R3" s="97">
        <v>1</v>
      </c>
      <c r="S3" s="97">
        <v>2</v>
      </c>
      <c r="T3" s="97">
        <v>3</v>
      </c>
      <c r="U3" s="97" t="s">
        <v>70</v>
      </c>
      <c r="V3" s="18" t="s">
        <v>19</v>
      </c>
      <c r="W3" s="17" t="s">
        <v>71</v>
      </c>
      <c r="X3" s="17" t="s">
        <v>72</v>
      </c>
      <c r="Y3" s="91"/>
      <c r="Z3" s="91"/>
      <c r="AA3" s="91"/>
      <c r="AB3" s="91"/>
      <c r="AC3" s="91"/>
      <c r="AD3" s="91"/>
    </row>
    <row r="4" spans="1:30" x14ac:dyDescent="0.25">
      <c r="A4" s="126"/>
      <c r="B4" s="129" t="s">
        <v>76</v>
      </c>
      <c r="C4" s="130" t="s">
        <v>77</v>
      </c>
      <c r="D4" s="100" t="s">
        <v>73</v>
      </c>
      <c r="E4" s="131" t="s">
        <v>34</v>
      </c>
      <c r="F4" s="132"/>
      <c r="G4" s="101"/>
      <c r="H4" s="101"/>
      <c r="I4" s="101">
        <v>1</v>
      </c>
      <c r="J4" s="101"/>
      <c r="K4" s="101" t="s">
        <v>74</v>
      </c>
      <c r="L4" s="101"/>
      <c r="M4" s="101">
        <v>1</v>
      </c>
      <c r="N4" s="101"/>
      <c r="O4" s="133"/>
      <c r="P4" s="133"/>
      <c r="Q4" s="134"/>
      <c r="R4" s="134"/>
      <c r="S4" s="134"/>
      <c r="T4" s="134"/>
      <c r="U4" s="134"/>
      <c r="V4" s="135"/>
      <c r="W4" s="136" t="s">
        <v>78</v>
      </c>
      <c r="X4" s="137" t="s">
        <v>93</v>
      </c>
      <c r="Y4" s="91"/>
      <c r="Z4" s="91"/>
      <c r="AA4" s="91"/>
      <c r="AB4" s="91"/>
      <c r="AC4" s="91"/>
      <c r="AD4" s="91"/>
    </row>
    <row r="5" spans="1:30" x14ac:dyDescent="0.25">
      <c r="A5" s="126"/>
      <c r="B5" s="129" t="s">
        <v>79</v>
      </c>
      <c r="C5" s="130" t="s">
        <v>80</v>
      </c>
      <c r="D5" s="100" t="s">
        <v>73</v>
      </c>
      <c r="E5" s="131" t="s">
        <v>34</v>
      </c>
      <c r="F5" s="132"/>
      <c r="G5" s="101">
        <v>1</v>
      </c>
      <c r="H5" s="101"/>
      <c r="I5" s="101"/>
      <c r="J5" s="101" t="s">
        <v>81</v>
      </c>
      <c r="K5" s="101">
        <v>9</v>
      </c>
      <c r="L5" s="101"/>
      <c r="M5" s="101">
        <v>1</v>
      </c>
      <c r="N5" s="101"/>
      <c r="O5" s="133">
        <v>1</v>
      </c>
      <c r="P5" s="133"/>
      <c r="Q5" s="134"/>
      <c r="R5" s="134"/>
      <c r="S5" s="134"/>
      <c r="T5" s="134"/>
      <c r="U5" s="134"/>
      <c r="V5" s="135"/>
      <c r="W5" s="136" t="s">
        <v>82</v>
      </c>
      <c r="X5" s="137" t="s">
        <v>83</v>
      </c>
      <c r="Y5" s="91"/>
      <c r="Z5" s="91"/>
      <c r="AA5" s="91"/>
      <c r="AB5" s="91"/>
      <c r="AC5" s="91"/>
      <c r="AD5" s="91"/>
    </row>
    <row r="6" spans="1:30" x14ac:dyDescent="0.25">
      <c r="A6" s="126"/>
      <c r="B6" s="129" t="s">
        <v>84</v>
      </c>
      <c r="C6" s="130" t="s">
        <v>85</v>
      </c>
      <c r="D6" s="100" t="s">
        <v>73</v>
      </c>
      <c r="E6" s="131" t="s">
        <v>34</v>
      </c>
      <c r="F6" s="132"/>
      <c r="G6" s="101">
        <v>1</v>
      </c>
      <c r="H6" s="101"/>
      <c r="I6" s="101"/>
      <c r="J6" s="101" t="s">
        <v>81</v>
      </c>
      <c r="K6" s="101">
        <v>7</v>
      </c>
      <c r="L6" s="101"/>
      <c r="M6" s="101">
        <v>1</v>
      </c>
      <c r="N6" s="101"/>
      <c r="O6" s="133"/>
      <c r="P6" s="133"/>
      <c r="Q6" s="134"/>
      <c r="R6" s="134"/>
      <c r="S6" s="134"/>
      <c r="T6" s="134"/>
      <c r="U6" s="134"/>
      <c r="V6" s="135"/>
      <c r="W6" s="136" t="s">
        <v>78</v>
      </c>
      <c r="X6" s="137" t="s">
        <v>86</v>
      </c>
      <c r="Y6" s="91"/>
      <c r="Z6" s="91"/>
      <c r="AA6" s="91"/>
      <c r="AB6" s="91"/>
      <c r="AC6" s="91"/>
      <c r="AD6" s="91"/>
    </row>
    <row r="7" spans="1:30" x14ac:dyDescent="0.25">
      <c r="A7" s="126"/>
      <c r="B7" s="129" t="s">
        <v>87</v>
      </c>
      <c r="C7" s="130" t="s">
        <v>88</v>
      </c>
      <c r="D7" s="100" t="s">
        <v>73</v>
      </c>
      <c r="E7" s="131" t="s">
        <v>89</v>
      </c>
      <c r="F7" s="132"/>
      <c r="G7" s="101">
        <v>1</v>
      </c>
      <c r="H7" s="101"/>
      <c r="I7" s="101"/>
      <c r="J7" s="101"/>
      <c r="K7" s="101" t="s">
        <v>74</v>
      </c>
      <c r="L7" s="101"/>
      <c r="M7" s="101">
        <v>1</v>
      </c>
      <c r="N7" s="101"/>
      <c r="O7" s="133"/>
      <c r="P7" s="133"/>
      <c r="Q7" s="134"/>
      <c r="R7" s="134"/>
      <c r="S7" s="134"/>
      <c r="T7" s="134"/>
      <c r="U7" s="134"/>
      <c r="V7" s="135"/>
      <c r="W7" s="136" t="s">
        <v>78</v>
      </c>
      <c r="X7" s="137"/>
      <c r="Y7" s="91"/>
      <c r="Z7" s="91"/>
      <c r="AA7" s="91"/>
      <c r="AB7" s="91"/>
      <c r="AC7" s="91"/>
      <c r="AD7" s="91"/>
    </row>
    <row r="8" spans="1:30" x14ac:dyDescent="0.25">
      <c r="A8" s="24"/>
      <c r="B8" s="23" t="s">
        <v>9</v>
      </c>
      <c r="C8" s="18"/>
      <c r="D8" s="17"/>
      <c r="E8" s="102"/>
      <c r="F8" s="103"/>
      <c r="G8" s="19">
        <f>SUM(G4:G7)</f>
        <v>3</v>
      </c>
      <c r="H8" s="19"/>
      <c r="I8" s="19">
        <f>SUM(I4:I7)</f>
        <v>1</v>
      </c>
      <c r="J8" s="18"/>
      <c r="K8" s="18"/>
      <c r="L8" s="18"/>
      <c r="M8" s="19">
        <f t="shared" ref="M8:U8" si="0">SUM(M4:M7)</f>
        <v>4</v>
      </c>
      <c r="N8" s="19"/>
      <c r="O8" s="19">
        <f t="shared" si="0"/>
        <v>1</v>
      </c>
      <c r="P8" s="19"/>
      <c r="Q8" s="19"/>
      <c r="R8" s="19"/>
      <c r="S8" s="19"/>
      <c r="T8" s="19"/>
      <c r="U8" s="19"/>
      <c r="V8" s="31"/>
      <c r="W8" s="104"/>
      <c r="X8" s="105"/>
      <c r="Y8" s="91"/>
      <c r="Z8" s="91"/>
      <c r="AA8" s="91"/>
      <c r="AB8" s="91"/>
      <c r="AC8" s="91"/>
      <c r="AD8" s="91"/>
    </row>
    <row r="9" spans="1:30" x14ac:dyDescent="0.25">
      <c r="A9" s="24"/>
      <c r="B9" s="106" t="s">
        <v>75</v>
      </c>
      <c r="C9" s="107" t="s">
        <v>90</v>
      </c>
      <c r="D9" s="108"/>
      <c r="E9" s="109"/>
      <c r="F9" s="110"/>
      <c r="G9" s="111"/>
      <c r="H9" s="111"/>
      <c r="I9" s="111"/>
      <c r="J9" s="112"/>
      <c r="K9" s="112"/>
      <c r="L9" s="112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08"/>
      <c r="X9" s="113"/>
      <c r="Y9" s="91"/>
      <c r="Z9" s="91"/>
      <c r="AA9" s="91"/>
      <c r="AB9" s="91"/>
      <c r="AC9" s="91"/>
      <c r="AD9" s="91"/>
    </row>
    <row r="10" spans="1:30" x14ac:dyDescent="0.25">
      <c r="A10" s="24"/>
      <c r="B10" s="114"/>
      <c r="C10" s="115"/>
      <c r="D10" s="115"/>
      <c r="E10" s="116"/>
      <c r="F10" s="116"/>
      <c r="G10" s="117"/>
      <c r="H10" s="118"/>
      <c r="I10" s="116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9"/>
      <c r="Y10" s="91"/>
      <c r="Z10" s="91"/>
      <c r="AA10" s="91"/>
      <c r="AB10" s="91"/>
      <c r="AC10" s="91"/>
      <c r="AD10" s="91"/>
    </row>
    <row r="11" spans="1:30" x14ac:dyDescent="0.25">
      <c r="A11" s="24"/>
      <c r="B11" s="120"/>
      <c r="C11" s="1"/>
      <c r="D11" s="120"/>
      <c r="E11" s="12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20"/>
      <c r="C12" s="1"/>
      <c r="D12" s="120"/>
      <c r="E12" s="12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91"/>
      <c r="Z85" s="91"/>
      <c r="AA85" s="91"/>
      <c r="AB85" s="91"/>
      <c r="AC85" s="91"/>
      <c r="AD85" s="91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0"/>
      <c r="X86" s="1"/>
      <c r="Y86" s="91"/>
      <c r="Z86" s="91"/>
      <c r="AA86" s="91"/>
      <c r="AB86" s="91"/>
      <c r="AC86" s="91"/>
      <c r="AD86" s="91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0"/>
      <c r="X87" s="1"/>
      <c r="Y87" s="91"/>
      <c r="Z87" s="91"/>
      <c r="AA87" s="91"/>
      <c r="AB87" s="91"/>
      <c r="AC87" s="91"/>
      <c r="AD87" s="91"/>
    </row>
    <row r="88" spans="1:30" x14ac:dyDescent="0.25">
      <c r="A88" s="24"/>
      <c r="B88" s="120"/>
      <c r="C88" s="1"/>
      <c r="D88" s="120"/>
      <c r="E88" s="121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0"/>
      <c r="X88" s="1"/>
      <c r="Y88" s="91"/>
      <c r="Z88" s="91"/>
      <c r="AA88" s="91"/>
      <c r="AB88" s="91"/>
      <c r="AC88" s="91"/>
      <c r="AD88" s="91"/>
    </row>
    <row r="89" spans="1:30" x14ac:dyDescent="0.25">
      <c r="A89" s="24"/>
      <c r="B89" s="120"/>
      <c r="C89" s="1"/>
      <c r="D89" s="120"/>
      <c r="E89" s="121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0"/>
      <c r="X89" s="1"/>
      <c r="Y89" s="91"/>
      <c r="Z89" s="91"/>
      <c r="AA89" s="91"/>
      <c r="AB89" s="91"/>
      <c r="AC89" s="91"/>
      <c r="AD89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2019-02-01T18:49:41Z</dcterms:modified>
</cp:coreProperties>
</file>