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14" i="2" l="1"/>
  <c r="G14" i="2"/>
  <c r="E14" i="2"/>
  <c r="K12" i="2"/>
  <c r="K15" i="2" s="1"/>
  <c r="AS9" i="2"/>
  <c r="AQ9" i="2"/>
  <c r="AP9" i="2"/>
  <c r="AO9" i="2"/>
  <c r="AN9" i="2"/>
  <c r="AM9" i="2"/>
  <c r="AG9" i="2"/>
  <c r="K14" i="2" s="1"/>
  <c r="AE9" i="2"/>
  <c r="AD9" i="2"/>
  <c r="H14" i="2" s="1"/>
  <c r="AC9" i="2"/>
  <c r="AB9" i="2"/>
  <c r="F14" i="2" s="1"/>
  <c r="AA9" i="2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O13" i="2" l="1"/>
  <c r="F15" i="2"/>
  <c r="N13" i="2"/>
  <c r="L13" i="2"/>
  <c r="H15" i="2"/>
  <c r="M15" i="2" s="1"/>
  <c r="M13" i="2"/>
  <c r="I15" i="2"/>
  <c r="O15" i="2" s="1"/>
  <c r="N15" i="2" l="1"/>
  <c r="L15" i="2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<sst xmlns="http://schemas.openxmlformats.org/spreadsheetml/2006/main" count="77" uniqueCount="33">
  <si>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</si>
  <si>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</si>
  <si>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</si>
  <si>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</si>
  <si>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</si>
  <si>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</si>
  <si>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</si>
  <si>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</si>
  <si>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</si>
  <si>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</si>
  <si>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</si>
  <si>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</si>
  <si>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</si>
  <si>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OsVa = Oulunsalon Vasama  (1910)</t>
  </si>
  <si>
    <t>YKKÖSPESIS</t>
  </si>
  <si>
    <t>MuPS = Muhoksen Pallo-Salamat  (1969)</t>
  </si>
  <si>
    <t>6.</t>
  </si>
  <si>
    <t>OsVa</t>
  </si>
  <si>
    <t>MuPS</t>
  </si>
  <si>
    <t>5.</t>
  </si>
  <si>
    <t>Tomi Sarkkinen</t>
  </si>
  <si>
    <t>13.10.1978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</si>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</sst>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20</v>
      </c>
      <c r="C1" s="2"/>
      <c r="D1" s="3"/>
      <c r="E1" s="4" t="s">
        <v>21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8" t="s">
        <v>25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2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1995</v>
      </c>
      <c r="Y4" s="34"/>
      <c r="Z4" s="42" t="s">
        <v>17</v>
      </c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2"/>
      <c r="E5" s="22"/>
      <c r="F5" s="22"/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>
        <v>1996</v>
      </c>
      <c r="Y5" s="34" t="s">
        <v>22</v>
      </c>
      <c r="Z5" s="42" t="s">
        <v>17</v>
      </c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1997</v>
      </c>
      <c r="C6" s="22" t="s">
        <v>16</v>
      </c>
      <c r="D6" s="42" t="s">
        <v>17</v>
      </c>
      <c r="E6" s="22">
        <v>26</v>
      </c>
      <c r="F6" s="22">
        <v>1</v>
      </c>
      <c r="G6" s="22">
        <v>2</v>
      </c>
      <c r="H6" s="22">
        <v>27</v>
      </c>
      <c r="I6" s="22">
        <v>96</v>
      </c>
      <c r="J6" s="22"/>
      <c r="K6" s="69"/>
      <c r="L6" s="13"/>
      <c r="M6" s="13"/>
      <c r="N6" s="13"/>
      <c r="O6" s="13"/>
      <c r="P6" s="18"/>
      <c r="Q6" s="22"/>
      <c r="R6" s="22"/>
      <c r="S6" s="22"/>
      <c r="T6" s="22"/>
      <c r="U6" s="22"/>
      <c r="V6" s="45"/>
      <c r="W6" s="21"/>
      <c r="X6" s="22"/>
      <c r="Y6" s="34"/>
      <c r="Z6" s="42"/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1998</v>
      </c>
      <c r="C7" s="22" t="s">
        <v>16</v>
      </c>
      <c r="D7" s="42" t="s">
        <v>18</v>
      </c>
      <c r="E7" s="22">
        <v>22</v>
      </c>
      <c r="F7" s="22">
        <v>0</v>
      </c>
      <c r="G7" s="22">
        <v>2</v>
      </c>
      <c r="H7" s="22">
        <v>16</v>
      </c>
      <c r="I7" s="22">
        <v>80</v>
      </c>
      <c r="J7" s="22"/>
      <c r="K7" s="14"/>
      <c r="L7" s="12"/>
      <c r="M7" s="9"/>
      <c r="N7" s="9"/>
      <c r="O7" s="10"/>
      <c r="P7" s="18"/>
      <c r="Q7" s="22"/>
      <c r="R7" s="22"/>
      <c r="S7" s="22"/>
      <c r="T7" s="22"/>
      <c r="U7" s="22"/>
      <c r="V7" s="45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1999</v>
      </c>
      <c r="C8" s="22" t="s">
        <v>19</v>
      </c>
      <c r="D8" s="42" t="s">
        <v>18</v>
      </c>
      <c r="E8" s="22"/>
      <c r="F8" s="22"/>
      <c r="G8" s="22"/>
      <c r="H8" s="22"/>
      <c r="I8" s="22"/>
      <c r="J8" s="22"/>
      <c r="K8" s="69"/>
      <c r="L8" s="13"/>
      <c r="M8" s="13"/>
      <c r="N8" s="13"/>
      <c r="O8" s="13"/>
      <c r="P8" s="18"/>
      <c r="Q8" s="22">
        <v>14</v>
      </c>
      <c r="R8" s="22">
        <v>0</v>
      </c>
      <c r="S8" s="22">
        <v>1</v>
      </c>
      <c r="T8" s="22">
        <v>3</v>
      </c>
      <c r="U8" s="22">
        <v>27</v>
      </c>
      <c r="V8" s="45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47" t="s">
        <v>28</v>
      </c>
      <c r="C9" s="48"/>
      <c r="D9" s="49"/>
      <c r="E9" s="50">
        <f>SUM(E4:E8)</f>
        <v>48</v>
      </c>
      <c r="F9" s="50">
        <f>SUM(F4:F8)</f>
        <v>1</v>
      </c>
      <c r="G9" s="50">
        <f>SUM(G4:G8)</f>
        <v>4</v>
      </c>
      <c r="H9" s="50">
        <f>SUM(H4:H8)</f>
        <v>43</v>
      </c>
      <c r="I9" s="50">
        <f>SUM(I4:I8)</f>
        <v>176</v>
      </c>
      <c r="J9" s="51">
        <v>0</v>
      </c>
      <c r="K9" s="37">
        <f>SUM(K4:K8)</f>
        <v>0</v>
      </c>
      <c r="L9" s="17"/>
      <c r="M9" s="15"/>
      <c r="N9" s="52"/>
      <c r="O9" s="53"/>
      <c r="P9" s="18"/>
      <c r="Q9" s="50">
        <f>SUM(Q4:Q8)</f>
        <v>14</v>
      </c>
      <c r="R9" s="50">
        <f>SUM(R4:R8)</f>
        <v>0</v>
      </c>
      <c r="S9" s="50">
        <f>SUM(S4:S8)</f>
        <v>1</v>
      </c>
      <c r="T9" s="50">
        <f>SUM(T4:T8)</f>
        <v>3</v>
      </c>
      <c r="U9" s="50">
        <f>SUM(U4:U8)</f>
        <v>27</v>
      </c>
      <c r="V9" s="23">
        <v>0</v>
      </c>
      <c r="W9" s="37">
        <f>SUM(W4:W8)</f>
        <v>0</v>
      </c>
      <c r="X9" s="11" t="s">
        <v>28</v>
      </c>
      <c r="Y9" s="12"/>
      <c r="Z9" s="10"/>
      <c r="AA9" s="50">
        <f>SUM(AA4:AA8)</f>
        <v>0</v>
      </c>
      <c r="AB9" s="50">
        <f>SUM(AB4:AB8)</f>
        <v>0</v>
      </c>
      <c r="AC9" s="50">
        <f>SUM(AC4:AC8)</f>
        <v>0</v>
      </c>
      <c r="AD9" s="50">
        <f>SUM(AD4:AD8)</f>
        <v>0</v>
      </c>
      <c r="AE9" s="50">
        <f>SUM(AE4:AE8)</f>
        <v>0</v>
      </c>
      <c r="AF9" s="51">
        <v>0</v>
      </c>
      <c r="AG9" s="37">
        <f>SUM(AG4:AG8)</f>
        <v>0</v>
      </c>
      <c r="AH9" s="17"/>
      <c r="AI9" s="15"/>
      <c r="AJ9" s="52"/>
      <c r="AK9" s="53"/>
      <c r="AL9" s="18"/>
      <c r="AM9" s="50">
        <f>SUM(AM4:AM8)</f>
        <v>0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0</v>
      </c>
      <c r="AR9" s="51">
        <v>0</v>
      </c>
      <c r="AS9" s="41">
        <f>SUM(AS4:AS8)</f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4"/>
      <c r="K10" s="21"/>
      <c r="L10" s="18"/>
      <c r="M10" s="18"/>
      <c r="N10" s="18"/>
      <c r="O10" s="18"/>
      <c r="P10" s="24"/>
      <c r="Q10" s="24"/>
      <c r="R10" s="25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54"/>
      <c r="AG10" s="21"/>
      <c r="AH10" s="18"/>
      <c r="AI10" s="18"/>
      <c r="AJ10" s="18"/>
      <c r="AK10" s="18"/>
      <c r="AL10" s="24"/>
      <c r="AM10" s="24"/>
      <c r="AN10" s="25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5" t="s">
        <v>29</v>
      </c>
      <c r="C11" s="56"/>
      <c r="D11" s="57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30</v>
      </c>
      <c r="O11" s="13" t="s">
        <v>31</v>
      </c>
      <c r="Q11" s="25"/>
      <c r="R11" s="25" t="s">
        <v>12</v>
      </c>
      <c r="S11" s="25"/>
      <c r="T11" s="58" t="s">
        <v>13</v>
      </c>
      <c r="U11" s="18"/>
      <c r="V11" s="21"/>
      <c r="W11" s="21"/>
      <c r="X11" s="59"/>
      <c r="Y11" s="59"/>
      <c r="Z11" s="59"/>
      <c r="AA11" s="59"/>
      <c r="AB11" s="59"/>
      <c r="AC11" s="25"/>
      <c r="AD11" s="25"/>
      <c r="AE11" s="25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32</v>
      </c>
      <c r="C12" s="7"/>
      <c r="D12" s="27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 t="e">
        <f>PRODUCT(I12/J12)</f>
        <v>#DIV/0!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58" t="s">
        <v>15</v>
      </c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14</v>
      </c>
      <c r="C13" s="64"/>
      <c r="D13" s="65"/>
      <c r="E13" s="60">
        <f>PRODUCT(E9+Q9)</f>
        <v>62</v>
      </c>
      <c r="F13" s="60">
        <f>PRODUCT(F9+R9)</f>
        <v>1</v>
      </c>
      <c r="G13" s="60">
        <f>PRODUCT(G9+S9)</f>
        <v>5</v>
      </c>
      <c r="H13" s="60">
        <f>PRODUCT(H9+T9)</f>
        <v>46</v>
      </c>
      <c r="I13" s="60">
        <f>PRODUCT(I9+U9)</f>
        <v>203</v>
      </c>
      <c r="J13" s="61">
        <v>0</v>
      </c>
      <c r="K13" s="24">
        <f>PRODUCT(K9+W9)</f>
        <v>0</v>
      </c>
      <c r="L13" s="62">
        <f>PRODUCT((F13+G13)/E13)</f>
        <v>9.6774193548387094E-2</v>
      </c>
      <c r="M13" s="62">
        <f>PRODUCT(H13/E13)</f>
        <v>0.74193548387096775</v>
      </c>
      <c r="N13" s="62">
        <f>PRODUCT((F13+G13+H13)/E13)</f>
        <v>0.83870967741935487</v>
      </c>
      <c r="O13" s="62">
        <f>PRODUCT(I13/E13)</f>
        <v>3.274193548387097</v>
      </c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25</v>
      </c>
      <c r="C14" s="19"/>
      <c r="D14" s="28"/>
      <c r="E14" s="60">
        <f>PRODUCT(AA9+AM9)</f>
        <v>0</v>
      </c>
      <c r="F14" s="60">
        <f>PRODUCT(AB9+AN9)</f>
        <v>0</v>
      </c>
      <c r="G14" s="60">
        <f>PRODUCT(AC9+AO9)</f>
        <v>0</v>
      </c>
      <c r="H14" s="60">
        <f>PRODUCT(AD9+AP9)</f>
        <v>0</v>
      </c>
      <c r="I14" s="60">
        <f>PRODUCT(AE9+AQ9)</f>
        <v>0</v>
      </c>
      <c r="J14" s="61">
        <v>0</v>
      </c>
      <c r="K14" s="18">
        <f>PRODUCT(AG9+AS9)</f>
        <v>0</v>
      </c>
      <c r="L14" s="62">
        <v>0</v>
      </c>
      <c r="M14" s="62">
        <v>0</v>
      </c>
      <c r="N14" s="62">
        <v>0</v>
      </c>
      <c r="O14" s="62">
        <v>0</v>
      </c>
      <c r="Q14" s="25"/>
      <c r="R14" s="25"/>
      <c r="S14" s="2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28</v>
      </c>
      <c r="C15" s="67"/>
      <c r="D15" s="68"/>
      <c r="E15" s="60">
        <f>SUM(E12:E14)</f>
        <v>62</v>
      </c>
      <c r="F15" s="60">
        <f t="shared" ref="F15:I15" si="0">SUM(F12:F14)</f>
        <v>1</v>
      </c>
      <c r="G15" s="60">
        <f t="shared" si="0"/>
        <v>5</v>
      </c>
      <c r="H15" s="60">
        <f t="shared" si="0"/>
        <v>46</v>
      </c>
      <c r="I15" s="60">
        <f t="shared" si="0"/>
        <v>203</v>
      </c>
      <c r="J15" s="61">
        <v>0</v>
      </c>
      <c r="K15" s="24" t="e">
        <f>SUM(K12:K14)</f>
        <v>#DIV/0!</v>
      </c>
      <c r="L15" s="62">
        <f>PRODUCT((F15+G15)/E15)</f>
        <v>9.6774193548387094E-2</v>
      </c>
      <c r="M15" s="62">
        <f>PRODUCT(H15/E15)</f>
        <v>0.74193548387096775</v>
      </c>
      <c r="N15" s="62">
        <f>PRODUCT((F15+G15+H15)/E15)</f>
        <v>0.83870967741935487</v>
      </c>
      <c r="O15" s="62">
        <f>PRODUCT(I15/E15)</f>
        <v>3.274193548387097</v>
      </c>
      <c r="Q15" s="18"/>
      <c r="R15" s="18"/>
      <c r="S15" s="18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8"/>
      <c r="AL180" s="18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2018-12-28T23:50:26Z</dcterms:modified>
</cp:coreProperties>
</file>