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F11" i="5"/>
  <c r="AS7" i="5"/>
  <c r="AQ7" i="5"/>
  <c r="AR7" i="5" s="1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I7" i="5"/>
  <c r="I11" i="5" s="1"/>
  <c r="I13" i="5" s="1"/>
  <c r="H7" i="5"/>
  <c r="H11" i="5" s="1"/>
  <c r="G7" i="5"/>
  <c r="G11" i="5" s="1"/>
  <c r="G13" i="5" s="1"/>
  <c r="F7" i="5"/>
  <c r="E7" i="5"/>
  <c r="E11" i="5" s="1"/>
  <c r="E13" i="5" s="1"/>
  <c r="K12" i="5" l="1"/>
  <c r="K13" i="5" s="1"/>
  <c r="J13" i="5" s="1"/>
  <c r="F12" i="5"/>
  <c r="L12" i="5" s="1"/>
  <c r="H12" i="5"/>
  <c r="N12" i="5" s="1"/>
  <c r="O13" i="5"/>
  <c r="O12" i="5"/>
  <c r="J12" i="5"/>
  <c r="M12" i="5"/>
  <c r="AF7" i="5"/>
  <c r="H13" i="5" l="1"/>
  <c r="M13" i="5" s="1"/>
  <c r="F13" i="5"/>
  <c r="L13" i="5" l="1"/>
  <c r="N13" i="5"/>
</calcChain>
</file>

<file path=xl/sharedStrings.xml><?xml version="1.0" encoding="utf-8"?>
<sst xmlns="http://schemas.openxmlformats.org/spreadsheetml/2006/main" count="75" uniqueCount="35">
  <si>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</si>
  <si>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</si>
  <si>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</si>
  <si>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</si>
  <si>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</si>
  <si>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</si>
  <si>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</si>
  <si>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</si>
  <si>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</si>
  <si>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</si>
  <si>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</si>
  <si>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</si>
  <si>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</si>
  <si>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</si>
  <si>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</si>
  <si>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</si>
  <si>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</si>
  <si>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</si>
  <si>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</si>
  <si>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</si>
  <si>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</si>
  <si>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</si>
  <si>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</si>
  <si>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</si>
  <si>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Kiri = Jyväskylän Kiri  (1930)</t>
  </si>
  <si>
    <t>LieKi = Lievestuoreen Kisa  (1927)</t>
  </si>
  <si>
    <t>Valtteri Savela</t>
  </si>
  <si>
    <t>9.</t>
  </si>
  <si>
    <t>LieKi  2</t>
  </si>
  <si>
    <t>3.</t>
  </si>
  <si>
    <t>LieKi</t>
  </si>
  <si>
    <t>7.</t>
  </si>
  <si>
    <t>Kiri  2</t>
  </si>
  <si>
    <t>10.2.1994   Jyväskylä</t>
  </si>
  <si>
    <t>Valo = Jyväskylän Valo  (1949),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</si>
</sst>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27</v>
      </c>
      <c r="Z4" s="1" t="s">
        <v>28</v>
      </c>
      <c r="AA4" s="12">
        <v>7</v>
      </c>
      <c r="AB4" s="12">
        <v>0</v>
      </c>
      <c r="AC4" s="12">
        <v>2</v>
      </c>
      <c r="AD4" s="12">
        <v>2</v>
      </c>
      <c r="AE4" s="12">
        <v>14</v>
      </c>
      <c r="AF4" s="67">
        <v>0.4375</v>
      </c>
      <c r="AG4" s="68">
        <v>32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2013</v>
      </c>
      <c r="Y5" s="12" t="s">
        <v>29</v>
      </c>
      <c r="Z5" s="1" t="s">
        <v>30</v>
      </c>
      <c r="AA5" s="12">
        <v>14</v>
      </c>
      <c r="AB5" s="12">
        <v>0</v>
      </c>
      <c r="AC5" s="12">
        <v>1</v>
      </c>
      <c r="AD5" s="12">
        <v>6</v>
      </c>
      <c r="AE5" s="12">
        <v>27</v>
      </c>
      <c r="AF5" s="67">
        <v>0.43540000000000001</v>
      </c>
      <c r="AG5" s="68">
        <v>62</v>
      </c>
      <c r="AH5" s="7"/>
      <c r="AI5" s="7"/>
      <c r="AJ5" s="7"/>
      <c r="AK5" s="7"/>
      <c r="AL5" s="10"/>
      <c r="AM5" s="12">
        <v>3</v>
      </c>
      <c r="AN5" s="12">
        <v>0</v>
      </c>
      <c r="AO5" s="12">
        <v>0</v>
      </c>
      <c r="AP5" s="12">
        <v>2</v>
      </c>
      <c r="AQ5" s="12">
        <v>4</v>
      </c>
      <c r="AR5" s="65">
        <v>0.30759999999999998</v>
      </c>
      <c r="AS5" s="69">
        <v>13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2014</v>
      </c>
      <c r="Y6" s="12" t="s">
        <v>31</v>
      </c>
      <c r="Z6" s="1" t="s">
        <v>32</v>
      </c>
      <c r="AA6" s="12">
        <v>11</v>
      </c>
      <c r="AB6" s="12">
        <v>0</v>
      </c>
      <c r="AC6" s="12">
        <v>1</v>
      </c>
      <c r="AD6" s="12">
        <v>4</v>
      </c>
      <c r="AE6" s="12">
        <v>16</v>
      </c>
      <c r="AF6" s="67">
        <v>0.32</v>
      </c>
      <c r="AG6" s="68">
        <v>50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32</v>
      </c>
      <c r="AB7" s="36">
        <f>SUM(AB4:AB6)</f>
        <v>0</v>
      </c>
      <c r="AC7" s="36">
        <f>SUM(AC4:AC6)</f>
        <v>4</v>
      </c>
      <c r="AD7" s="36">
        <f>SUM(AD4:AD6)</f>
        <v>12</v>
      </c>
      <c r="AE7" s="36">
        <f>SUM(AE4:AE6)</f>
        <v>57</v>
      </c>
      <c r="AF7" s="37">
        <f>PRODUCT(AE7/AG7)</f>
        <v>0.39583333333333331</v>
      </c>
      <c r="AG7" s="21">
        <f>SUM(AG4:AG6)</f>
        <v>144</v>
      </c>
      <c r="AH7" s="18"/>
      <c r="AI7" s="29"/>
      <c r="AJ7" s="41"/>
      <c r="AK7" s="42"/>
      <c r="AL7" s="10"/>
      <c r="AM7" s="36">
        <f>SUM(AM4:AM6)</f>
        <v>3</v>
      </c>
      <c r="AN7" s="36">
        <f>SUM(AN4:AN6)</f>
        <v>0</v>
      </c>
      <c r="AO7" s="36">
        <f>SUM(AO4:AO6)</f>
        <v>0</v>
      </c>
      <c r="AP7" s="36">
        <f>SUM(AP4:AP6)</f>
        <v>2</v>
      </c>
      <c r="AQ7" s="36">
        <f>SUM(AQ4:AQ6)</f>
        <v>4</v>
      </c>
      <c r="AR7" s="37">
        <f>PRODUCT(AQ7/AS7)</f>
        <v>0.30769230769230771</v>
      </c>
      <c r="AS7" s="39">
        <f>SUM(AS4:AS6)</f>
        <v>13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34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25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6"/>
      <c r="Y11" s="16"/>
      <c r="Z11" s="16"/>
      <c r="AA11" s="16"/>
      <c r="AB11" s="16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35</v>
      </c>
      <c r="F12" s="47">
        <f>PRODUCT(AB7+AN7)</f>
        <v>0</v>
      </c>
      <c r="G12" s="47">
        <f>PRODUCT(AC7+AO7)</f>
        <v>4</v>
      </c>
      <c r="H12" s="47">
        <f>PRODUCT(AD7+AP7)</f>
        <v>14</v>
      </c>
      <c r="I12" s="47">
        <f>PRODUCT(AE7+AQ7)</f>
        <v>61</v>
      </c>
      <c r="J12" s="60">
        <f>PRODUCT(I12/K12)</f>
        <v>0.38853503184713378</v>
      </c>
      <c r="K12" s="10">
        <f>PRODUCT(AG7+AS7)</f>
        <v>157</v>
      </c>
      <c r="L12" s="53">
        <f>PRODUCT((F12+G12)/E12)</f>
        <v>0.11428571428571428</v>
      </c>
      <c r="M12" s="53">
        <f>PRODUCT(H12/E12)</f>
        <v>0.4</v>
      </c>
      <c r="N12" s="53">
        <f>PRODUCT((F12+G12+H12)/E12)</f>
        <v>0.51428571428571423</v>
      </c>
      <c r="O12" s="53">
        <f>PRODUCT(I12/E12)</f>
        <v>1.7428571428571429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35</v>
      </c>
      <c r="F13" s="47">
        <f t="shared" ref="F13:I13" si="0">SUM(F10:F12)</f>
        <v>0</v>
      </c>
      <c r="G13" s="47">
        <f t="shared" si="0"/>
        <v>4</v>
      </c>
      <c r="H13" s="47">
        <f t="shared" si="0"/>
        <v>14</v>
      </c>
      <c r="I13" s="47">
        <f t="shared" si="0"/>
        <v>61</v>
      </c>
      <c r="J13" s="60">
        <f>PRODUCT(I13/K13)</f>
        <v>0.38853503184713378</v>
      </c>
      <c r="K13" s="16">
        <f>SUM(K10:K12)</f>
        <v>157</v>
      </c>
      <c r="L13" s="53">
        <f>PRODUCT((F13+G13)/E13)</f>
        <v>0.11428571428571428</v>
      </c>
      <c r="M13" s="53">
        <f>PRODUCT(H13/E13)</f>
        <v>0.4</v>
      </c>
      <c r="N13" s="53">
        <f>PRODUCT((F13+G13+H13)/E13)</f>
        <v>0.51428571428571423</v>
      </c>
      <c r="O13" s="53">
        <f>PRODUCT(I13/E13)</f>
        <v>1.7428571428571429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2018-11-21T14:24:08Z</dcterms:modified>
</cp:coreProperties>
</file>