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H19" i="5" s="1"/>
  <c r="G13" i="5"/>
  <c r="G17" i="5" s="1"/>
  <c r="F13" i="5"/>
  <c r="F17" i="5" s="1"/>
  <c r="F19" i="5" s="1"/>
  <c r="E13" i="5"/>
  <c r="E17" i="5" s="1"/>
  <c r="M18" i="5" l="1"/>
  <c r="O18" i="5"/>
  <c r="G19" i="5"/>
  <c r="E19" i="5"/>
  <c r="M17" i="5"/>
  <c r="I19" i="5"/>
  <c r="O19" i="5" s="1"/>
  <c r="O17" i="5"/>
  <c r="M19" i="5"/>
  <c r="L17" i="5"/>
  <c r="N17" i="5"/>
  <c r="N18" i="5"/>
  <c r="L18" i="5"/>
  <c r="L19" i="5" l="1"/>
  <c r="N19" i="5"/>
</calcChain>
</file>

<file path=xl/sharedStrings.xml><?xml version="1.0" encoding="utf-8"?>
<sst xmlns="http://schemas.openxmlformats.org/spreadsheetml/2006/main" count="89" uniqueCount="37">
  <si>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</si>
  <si>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</si>
  <si>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</si>
  <si>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</si>
  <si>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</si>
  <si>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</si>
  <si>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</si>
  <si>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</si>
  <si>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</si>
  <si>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</si>
  <si>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</si>
  <si>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</si>
  <si>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</si>
  <si>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</si>
  <si>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</si>
  <si>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</si>
  <si>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</si>
  <si>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</si>
  <si>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</si>
  <si>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</si>
  <si>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</si>
  <si>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</si>
  <si>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</si>
  <si>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</si>
  <si>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</si>
  <si>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PKP = Puurtilan Kisa-Pojat  (1948)</t>
  </si>
  <si>
    <t>Jyrki Sihvonen</t>
  </si>
  <si>
    <t>5.</t>
  </si>
  <si>
    <t>PKP</t>
  </si>
  <si>
    <t>6.</t>
  </si>
  <si>
    <t>12.</t>
  </si>
  <si>
    <t>MäVi</t>
  </si>
  <si>
    <t>4.</t>
  </si>
  <si>
    <t>2.</t>
  </si>
  <si>
    <t>1961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</si>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</sst>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27</v>
      </c>
      <c r="D4" s="1" t="s">
        <v>28</v>
      </c>
      <c r="E4" s="12">
        <v>4</v>
      </c>
      <c r="F4" s="12">
        <v>0</v>
      </c>
      <c r="G4" s="12">
        <v>0</v>
      </c>
      <c r="H4" s="12">
        <v>1</v>
      </c>
      <c r="I4" s="12"/>
      <c r="J4" s="32"/>
      <c r="K4" s="10"/>
      <c r="L4" s="7"/>
      <c r="M4" s="7"/>
      <c r="N4" s="7"/>
      <c r="O4" s="7"/>
      <c r="P4" s="10"/>
      <c r="Q4" s="12">
        <v>5</v>
      </c>
      <c r="R4" s="12">
        <v>0</v>
      </c>
      <c r="S4" s="12">
        <v>0</v>
      </c>
      <c r="T4" s="12">
        <v>2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1985</v>
      </c>
      <c r="C5" s="12" t="s">
        <v>29</v>
      </c>
      <c r="D5" s="1" t="s">
        <v>28</v>
      </c>
      <c r="E5" s="12">
        <v>17</v>
      </c>
      <c r="F5" s="12">
        <v>0</v>
      </c>
      <c r="G5" s="12">
        <v>6</v>
      </c>
      <c r="H5" s="12">
        <v>3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4" t="s">
        <v>35</v>
      </c>
      <c r="Z6" s="1" t="s">
        <v>31</v>
      </c>
      <c r="AA6" s="12"/>
      <c r="AB6" s="68" t="s">
        <v>36</v>
      </c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30</v>
      </c>
      <c r="Z7" s="68" t="s">
        <v>31</v>
      </c>
      <c r="AA7" s="12">
        <v>22</v>
      </c>
      <c r="AB7" s="12">
        <v>0</v>
      </c>
      <c r="AC7" s="12">
        <v>13</v>
      </c>
      <c r="AD7" s="12">
        <v>9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1988</v>
      </c>
      <c r="Y8" s="14" t="s">
        <v>35</v>
      </c>
      <c r="Z8" s="1" t="s">
        <v>31</v>
      </c>
      <c r="AA8" s="12"/>
      <c r="AB8" s="68" t="s">
        <v>36</v>
      </c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1989</v>
      </c>
      <c r="Y9" s="12" t="s">
        <v>29</v>
      </c>
      <c r="Z9" s="68" t="s">
        <v>31</v>
      </c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1990</v>
      </c>
      <c r="Y10" s="12" t="s">
        <v>27</v>
      </c>
      <c r="Z10" s="70" t="s">
        <v>31</v>
      </c>
      <c r="AA10" s="12">
        <v>22</v>
      </c>
      <c r="AB10" s="12">
        <v>5</v>
      </c>
      <c r="AC10" s="12">
        <v>29</v>
      </c>
      <c r="AD10" s="12">
        <v>13</v>
      </c>
      <c r="AE10" s="12"/>
      <c r="AF10" s="69"/>
      <c r="AG10" s="10"/>
      <c r="AH10" s="7" t="s">
        <v>27</v>
      </c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1991</v>
      </c>
      <c r="Y11" s="12" t="s">
        <v>32</v>
      </c>
      <c r="Z11" s="70" t="s">
        <v>31</v>
      </c>
      <c r="AA11" s="12">
        <v>22</v>
      </c>
      <c r="AB11" s="12">
        <v>1</v>
      </c>
      <c r="AC11" s="12">
        <v>31</v>
      </c>
      <c r="AD11" s="12">
        <v>22</v>
      </c>
      <c r="AE11" s="12"/>
      <c r="AF11" s="69"/>
      <c r="AG11" s="10"/>
      <c r="AH11" s="63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1992</v>
      </c>
      <c r="Y12" s="12" t="s">
        <v>33</v>
      </c>
      <c r="Z12" s="70" t="s">
        <v>31</v>
      </c>
      <c r="AA12" s="12">
        <v>22</v>
      </c>
      <c r="AB12" s="12">
        <v>1</v>
      </c>
      <c r="AC12" s="12">
        <v>19</v>
      </c>
      <c r="AD12" s="12">
        <v>9</v>
      </c>
      <c r="AE12" s="12"/>
      <c r="AF12" s="69"/>
      <c r="AG12" s="10"/>
      <c r="AH12" s="63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21</v>
      </c>
      <c r="F13" s="36">
        <f>SUM(F4:F12)</f>
        <v>0</v>
      </c>
      <c r="G13" s="36">
        <f>SUM(G4:G12)</f>
        <v>6</v>
      </c>
      <c r="H13" s="36">
        <f>SUM(H4:H12)</f>
        <v>4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5</v>
      </c>
      <c r="R13" s="36">
        <f>SUM(R4:R12)</f>
        <v>0</v>
      </c>
      <c r="S13" s="36">
        <f>SUM(S4:S12)</f>
        <v>0</v>
      </c>
      <c r="T13" s="36">
        <f>SUM(T4:T12)</f>
        <v>2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88</v>
      </c>
      <c r="AB13" s="36">
        <f>SUM(AB4:AB12)</f>
        <v>7</v>
      </c>
      <c r="AC13" s="36">
        <f>SUM(AC4:AC12)</f>
        <v>92</v>
      </c>
      <c r="AD13" s="36">
        <f>SUM(AD4:AD12)</f>
        <v>53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25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53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26</v>
      </c>
      <c r="F17" s="46">
        <f>PRODUCT(F13+R13)</f>
        <v>0</v>
      </c>
      <c r="G17" s="46">
        <f>PRODUCT(G13+S13)</f>
        <v>6</v>
      </c>
      <c r="H17" s="46">
        <f>PRODUCT(H13+T13)</f>
        <v>6</v>
      </c>
      <c r="I17" s="46">
        <f>PRODUCT(I13+U13)</f>
        <v>0</v>
      </c>
      <c r="J17" s="59">
        <v>0</v>
      </c>
      <c r="K17" s="16">
        <f>PRODUCT(K13+W13)</f>
        <v>0</v>
      </c>
      <c r="L17" s="52">
        <f>PRODUCT((F17+G17)/E17)</f>
        <v>0.23076923076923078</v>
      </c>
      <c r="M17" s="52">
        <f>PRODUCT(H17/E17)</f>
        <v>0.23076923076923078</v>
      </c>
      <c r="N17" s="52">
        <f>PRODUCT((F17+G17+H17)/E17)</f>
        <v>0.46153846153846156</v>
      </c>
      <c r="O17" s="52">
        <f>PRODUCT(I17/E17)</f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88</v>
      </c>
      <c r="F18" s="46">
        <f>PRODUCT(AB13+AN13)</f>
        <v>7</v>
      </c>
      <c r="G18" s="46">
        <f>PRODUCT(AC13+AO13)</f>
        <v>92</v>
      </c>
      <c r="H18" s="46">
        <f>PRODUCT(AD13+AP13)</f>
        <v>53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1.125</v>
      </c>
      <c r="M18" s="52">
        <f>PRODUCT(H18/E18)</f>
        <v>0.60227272727272729</v>
      </c>
      <c r="N18" s="52">
        <f>PRODUCT((F18+G18+H18)/E18)</f>
        <v>1.7272727272727273</v>
      </c>
      <c r="O18" s="52">
        <f>PRODUCT(I18/E18)</f>
        <v>0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114</v>
      </c>
      <c r="F19" s="46">
        <f t="shared" ref="F19:I19" si="0">SUM(F16:F18)</f>
        <v>7</v>
      </c>
      <c r="G19" s="46">
        <f t="shared" si="0"/>
        <v>98</v>
      </c>
      <c r="H19" s="46">
        <f t="shared" si="0"/>
        <v>59</v>
      </c>
      <c r="I19" s="46">
        <f t="shared" si="0"/>
        <v>0</v>
      </c>
      <c r="J19" s="59">
        <v>0</v>
      </c>
      <c r="K19" s="16" t="e">
        <f>SUM(K16:K18)</f>
        <v>#DIV/0!</v>
      </c>
      <c r="L19" s="52">
        <f>PRODUCT((F19+G19)/E19)</f>
        <v>0.92105263157894735</v>
      </c>
      <c r="M19" s="52">
        <f>PRODUCT(H19/E19)</f>
        <v>0.51754385964912286</v>
      </c>
      <c r="N19" s="52">
        <f>PRODUCT((F19+G19+H19)/E19)</f>
        <v>1.4385964912280702</v>
      </c>
      <c r="O19" s="52">
        <f>PRODUCT(I19/E19)</f>
        <v>0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0"/>
      <c r="AL184" s="10"/>
    </row>
    <row r="185" spans="12:57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2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2:57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  <row r="216" spans="12:38" ht="14.25" x14ac:dyDescent="0.2">
      <c r="L216"/>
      <c r="M216"/>
      <c r="N216"/>
      <c r="O216"/>
      <c r="P2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/>
      <c r="AL2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2018-12-29T11:07:09Z</dcterms:modified>
</cp:coreProperties>
</file>