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O11" i="1"/>
  <c r="O15" i="1"/>
  <c r="O18" i="1" s="1"/>
  <c r="M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D12" i="1"/>
  <c r="N15" i="1"/>
  <c r="K15" i="1" l="1"/>
  <c r="F18" i="1"/>
  <c r="K18" i="1" s="1"/>
  <c r="L15" i="1"/>
  <c r="H18" i="1"/>
  <c r="L18" i="1" s="1"/>
  <c r="M15" i="1"/>
  <c r="I18" i="1"/>
  <c r="M18" i="1" s="1"/>
</calcChain>
</file>

<file path=xl/sharedStrings.xml><?xml version="1.0" encoding="utf-8"?>
<sst xmlns="http://schemas.openxmlformats.org/spreadsheetml/2006/main" count="80" uniqueCount="57">
  <si>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</si>
  <si>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</si>
  <si>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</si>
  <si>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</si>
  <si>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</si>
  <si>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</si>
  <si>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</si>
  <si>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</si>
  <si>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</si>
  <si>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</si>
  <si>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</si>
  <si>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</si>
  <si>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</si>
  <si>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</si>
  <si>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</si>
  <si>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</si>
  <si>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</si>
  <si>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</si>
  <si>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</si>
  <si>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</si>
  <si>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</si>
  <si>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</si>
  <si>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</si>
  <si>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</si>
  <si>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</si>
  <si>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</si>
  <si>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</si>
  <si>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</si>
  <si>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</si>
  <si>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</si>
  <si>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</si>
  <si>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</si>
  <si>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</si>
  <si>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</si>
  <si>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</si>
  <si>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Janna Sjöholm</t>
  </si>
  <si>
    <t>12.</t>
  </si>
  <si>
    <t>Tahko</t>
  </si>
  <si>
    <t>31.7.1976</t>
  </si>
  <si>
    <t>Tahko = Hyvinkään Tahko  (1915)</t>
  </si>
  <si>
    <t>ykköspesis</t>
  </si>
  <si>
    <t>superpesiskarsinta</t>
  </si>
  <si>
    <t>RPL</t>
  </si>
  <si>
    <t>RPL = Riihimäen Pallonlyöjät  (1924)</t>
  </si>
  <si>
    <t>HMP</t>
  </si>
  <si>
    <t>HMP = Heinolan Maila-Pojat  (1936)</t>
  </si>
  <si>
    <t>ENSIMMÄISET</t>
  </si>
  <si>
    <t>Ottelu</t>
  </si>
  <si>
    <t>1.  ottelu</t>
  </si>
  <si>
    <t>Lyöty juoksu</t>
  </si>
  <si>
    <t>Tuotu juoksu</t>
  </si>
  <si>
    <t>Kunnari</t>
  </si>
  <si>
    <t>10.05. 1998  Lippo - Tahko  2-0  (9-3, 16-2)</t>
  </si>
  <si>
    <t xml:space="preserve">  21 v   9 kk 10 pv</t>
  </si>
  <si>
    <t>8.  ottelu</t>
  </si>
  <si>
    <t>17.06. 1998  Pesäkarhut - Tahko  2-0  (9-2, 5-1)</t>
  </si>
  <si>
    <t xml:space="preserve">  21 v 10 kk 17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</si>
</sst>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1">
        <v>1992</v>
      </c>
      <c r="C4" s="61"/>
      <c r="D4" s="62" t="s">
        <v>42</v>
      </c>
      <c r="E4" s="61"/>
      <c r="F4" s="63" t="s">
        <v>40</v>
      </c>
      <c r="G4" s="64"/>
      <c r="H4" s="65"/>
      <c r="I4" s="61"/>
      <c r="J4" s="61"/>
      <c r="K4" s="61"/>
      <c r="L4" s="61"/>
      <c r="M4" s="61"/>
      <c r="N4" s="66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1993</v>
      </c>
      <c r="C5" s="27"/>
      <c r="D5" s="29"/>
      <c r="E5" s="27"/>
      <c r="F5" s="85"/>
      <c r="G5" s="33"/>
      <c r="H5" s="69"/>
      <c r="I5" s="27"/>
      <c r="J5" s="27"/>
      <c r="K5" s="27"/>
      <c r="L5" s="27"/>
      <c r="M5" s="27"/>
      <c r="N5" s="3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/>
      <c r="D6" s="29"/>
      <c r="E6" s="27"/>
      <c r="F6" s="85"/>
      <c r="G6" s="33"/>
      <c r="H6" s="69"/>
      <c r="I6" s="27"/>
      <c r="J6" s="27"/>
      <c r="K6" s="27"/>
      <c r="L6" s="27"/>
      <c r="M6" s="27"/>
      <c r="N6" s="3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1995</v>
      </c>
      <c r="C7" s="61"/>
      <c r="D7" s="62" t="s">
        <v>44</v>
      </c>
      <c r="E7" s="61"/>
      <c r="F7" s="63" t="s">
        <v>40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1">
        <v>1996</v>
      </c>
      <c r="C8" s="61"/>
      <c r="D8" s="62" t="s">
        <v>37</v>
      </c>
      <c r="E8" s="61"/>
      <c r="F8" s="63" t="s">
        <v>40</v>
      </c>
      <c r="G8" s="64"/>
      <c r="H8" s="65"/>
      <c r="I8" s="61"/>
      <c r="J8" s="61"/>
      <c r="K8" s="61"/>
      <c r="L8" s="61"/>
      <c r="M8" s="61"/>
      <c r="N8" s="6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1997</v>
      </c>
      <c r="C9" s="61"/>
      <c r="D9" s="62" t="s">
        <v>37</v>
      </c>
      <c r="E9" s="61"/>
      <c r="F9" s="63" t="s">
        <v>40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7" t="s">
        <v>41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1998</v>
      </c>
      <c r="C10" s="27" t="s">
        <v>36</v>
      </c>
      <c r="D10" s="29" t="s">
        <v>37</v>
      </c>
      <c r="E10" s="27">
        <v>13</v>
      </c>
      <c r="F10" s="27">
        <v>0</v>
      </c>
      <c r="G10" s="27">
        <v>1</v>
      </c>
      <c r="H10" s="27">
        <v>0</v>
      </c>
      <c r="I10" s="27">
        <v>11</v>
      </c>
      <c r="J10" s="27">
        <v>3</v>
      </c>
      <c r="K10" s="27">
        <v>4</v>
      </c>
      <c r="L10" s="27">
        <v>3</v>
      </c>
      <c r="M10" s="27">
        <f>PRODUCT(F10+G10)</f>
        <v>1</v>
      </c>
      <c r="N10" s="30">
        <v>0.25600000000000001</v>
      </c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SUM(E10:E10)</f>
        <v>13</v>
      </c>
      <c r="F11" s="19">
        <f t="shared" si="0"/>
        <v>0</v>
      </c>
      <c r="G11" s="19">
        <f t="shared" si="0"/>
        <v>1</v>
      </c>
      <c r="H11" s="19">
        <f t="shared" si="0"/>
        <v>0</v>
      </c>
      <c r="I11" s="19">
        <f t="shared" si="0"/>
        <v>11</v>
      </c>
      <c r="J11" s="19">
        <f t="shared" si="0"/>
        <v>3</v>
      </c>
      <c r="K11" s="19">
        <f t="shared" si="0"/>
        <v>4</v>
      </c>
      <c r="L11" s="19">
        <f t="shared" si="0"/>
        <v>3</v>
      </c>
      <c r="M11" s="19">
        <f t="shared" si="0"/>
        <v>1</v>
      </c>
      <c r="N11" s="31">
        <v>0.25600000000000001</v>
      </c>
      <c r="O11" s="32">
        <f t="shared" ref="O11:AE11" si="1">SUM(O10:O10)</f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8.6666666666666679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46</v>
      </c>
      <c r="Q14" s="13"/>
      <c r="R14" s="13"/>
      <c r="S14" s="13"/>
      <c r="T14" s="68"/>
      <c r="U14" s="68"/>
      <c r="V14" s="68"/>
      <c r="W14" s="68"/>
      <c r="X14" s="68"/>
      <c r="Y14" s="13"/>
      <c r="Z14" s="13"/>
      <c r="AA14" s="13"/>
      <c r="AB14" s="13"/>
      <c r="AC14" s="13"/>
      <c r="AD14" s="13"/>
      <c r="AE14" s="13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13</v>
      </c>
      <c r="F15" s="27">
        <f>PRODUCT(F11)</f>
        <v>0</v>
      </c>
      <c r="G15" s="27">
        <f>PRODUCT(G11)</f>
        <v>1</v>
      </c>
      <c r="H15" s="27">
        <f>PRODUCT(H11)</f>
        <v>0</v>
      </c>
      <c r="I15" s="27">
        <f>PRODUCT(I11)</f>
        <v>11</v>
      </c>
      <c r="J15" s="1"/>
      <c r="K15" s="43">
        <f>PRODUCT((F15+G15)/E15)</f>
        <v>7.6923076923076927E-2</v>
      </c>
      <c r="L15" s="43">
        <f>PRODUCT(H15/E15)</f>
        <v>0</v>
      </c>
      <c r="M15" s="43">
        <f>PRODUCT(I15/E15)</f>
        <v>0.84615384615384615</v>
      </c>
      <c r="N15" s="30">
        <f>PRODUCT(N11)</f>
        <v>0.25600000000000001</v>
      </c>
      <c r="O15" s="25">
        <f>PRODUCT(O11)</f>
        <v>0</v>
      </c>
      <c r="P15" s="70" t="s">
        <v>47</v>
      </c>
      <c r="Q15" s="71"/>
      <c r="R15" s="71"/>
      <c r="S15" s="72" t="s">
        <v>52</v>
      </c>
      <c r="T15" s="72"/>
      <c r="U15" s="72"/>
      <c r="V15" s="72"/>
      <c r="W15" s="72"/>
      <c r="X15" s="72"/>
      <c r="Y15" s="72"/>
      <c r="Z15" s="72"/>
      <c r="AA15" s="72"/>
      <c r="AB15" s="72"/>
      <c r="AC15" s="73"/>
      <c r="AD15" s="73" t="s">
        <v>48</v>
      </c>
      <c r="AE15" s="73"/>
      <c r="AF15" s="74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5" t="s">
        <v>49</v>
      </c>
      <c r="Q16" s="76"/>
      <c r="R16" s="76"/>
      <c r="S16" s="77" t="s">
        <v>55</v>
      </c>
      <c r="T16" s="77"/>
      <c r="U16" s="77"/>
      <c r="V16" s="77"/>
      <c r="W16" s="77"/>
      <c r="X16" s="77"/>
      <c r="Y16" s="77"/>
      <c r="Z16" s="77"/>
      <c r="AA16" s="77"/>
      <c r="AB16" s="77"/>
      <c r="AC16" s="78"/>
      <c r="AD16" s="78" t="s">
        <v>54</v>
      </c>
      <c r="AE16" s="78"/>
      <c r="AF16" s="79" t="s">
        <v>56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5" t="s">
        <v>50</v>
      </c>
      <c r="Q17" s="76"/>
      <c r="R17" s="76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8"/>
      <c r="AD17" s="78"/>
      <c r="AE17" s="78"/>
      <c r="AF17" s="79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52" t="s">
        <v>20</v>
      </c>
      <c r="C18" s="53"/>
      <c r="D18" s="54"/>
      <c r="E18" s="19">
        <f>SUM(E15:E17)</f>
        <v>13</v>
      </c>
      <c r="F18" s="19">
        <f>SUM(F15:F17)</f>
        <v>0</v>
      </c>
      <c r="G18" s="19">
        <f>SUM(G15:G17)</f>
        <v>1</v>
      </c>
      <c r="H18" s="19">
        <f>SUM(H15:H17)</f>
        <v>0</v>
      </c>
      <c r="I18" s="19">
        <f>SUM(I15:I17)</f>
        <v>11</v>
      </c>
      <c r="J18" s="1"/>
      <c r="K18" s="55">
        <f>PRODUCT((F18+G18)/E18)</f>
        <v>7.6923076923076927E-2</v>
      </c>
      <c r="L18" s="55">
        <f>PRODUCT(H18/E18)</f>
        <v>0</v>
      </c>
      <c r="M18" s="55">
        <f>PRODUCT(I18/E18)</f>
        <v>0.84615384615384615</v>
      </c>
      <c r="N18" s="31">
        <v>0.25600000000000001</v>
      </c>
      <c r="O18" s="25">
        <f>SUM(O15:O17)</f>
        <v>0</v>
      </c>
      <c r="P18" s="80" t="s">
        <v>51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3"/>
      <c r="AD18" s="83"/>
      <c r="AE18" s="83"/>
      <c r="AF18" s="84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 t="s">
        <v>34</v>
      </c>
      <c r="C20" s="1"/>
      <c r="D20" s="1" t="s">
        <v>43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1"/>
      <c r="C21" s="1"/>
      <c r="D21" s="60" t="s">
        <v>45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60" t="s">
        <v>39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</sheetData>
  <sortState ref="D21:K22">
    <sortCondition ref="D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2019-02-02T11:13:25Z</dcterms:modified>
</cp:coreProperties>
</file>