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8" i="1" l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H8" i="1"/>
  <c r="G8" i="1"/>
  <c r="G12" i="1" s="1"/>
  <c r="F8" i="1"/>
  <c r="E8" i="1"/>
  <c r="F12" i="1" l="1"/>
  <c r="D9" i="1"/>
  <c r="E12" i="1"/>
  <c r="E15" i="1" s="1"/>
  <c r="G15" i="1"/>
  <c r="F15" i="1"/>
  <c r="H12" i="1"/>
  <c r="H15" i="1" s="1"/>
  <c r="N8" i="1"/>
  <c r="N12" i="1" s="1"/>
  <c r="I12" i="1"/>
  <c r="K12" i="1" l="1"/>
  <c r="L15" i="1"/>
  <c r="K15" i="1"/>
  <c r="L12" i="1"/>
  <c r="I15" i="1"/>
  <c r="M12" i="1"/>
  <c r="M15" i="1" l="1"/>
  <c r="N15" i="1"/>
</calcChain>
</file>

<file path=xl/sharedStrings.xml><?xml version="1.0" encoding="utf-8"?>
<sst xmlns="http://schemas.openxmlformats.org/spreadsheetml/2006/main" count="79" uniqueCount="53">
  <si>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</si>
  <si>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</si>
  <si>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</si>
  <si>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</si>
  <si>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</si>
  <si>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</si>
  <si>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</si>
  <si>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</si>
  <si>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</si>
  <si>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</si>
  <si>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</si>
  <si>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</si>
  <si>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</si>
  <si>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</si>
  <si>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</si>
  <si>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</si>
  <si>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</si>
  <si>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</si>
  <si>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</si>
  <si>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</si>
  <si>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</si>
  <si>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</si>
  <si>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</si>
  <si>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</si>
  <si>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</si>
  <si>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</si>
  <si>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</si>
  <si>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</si>
  <si>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</si>
  <si>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</si>
  <si>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</si>
  <si>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</si>
  <si>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</si>
  <si>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</si>
  <si>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</si>
  <si>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</si>
  <si>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</si>
  <si>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</si>
  <si>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</si>
  <si>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 xml:space="preserve">Lyöty </t>
  </si>
  <si>
    <t xml:space="preserve">Tuotu </t>
  </si>
  <si>
    <t>LaVe</t>
  </si>
  <si>
    <t>LaVe = Lappajärven Veikot  (1911)</t>
  </si>
  <si>
    <t>ViVe</t>
  </si>
  <si>
    <t>ViVe = Vimpelin Veto  (1934)</t>
  </si>
  <si>
    <t>Sanna Särkijärvi</t>
  </si>
  <si>
    <t>13.4.2000   Alajärvi</t>
  </si>
  <si>
    <t>AA = Alajärven Ankkurit  (1944),  kasvattajaseura</t>
  </si>
  <si>
    <t>15.05. 2019  Kirittäret  - LaVe  2-0  (2-0, 25-1)</t>
  </si>
  <si>
    <t xml:space="preserve"> 19 v   1 kk   2 pv</t>
  </si>
  <si>
    <t xml:space="preserve"> 19 v   1 kk   5 pv</t>
  </si>
  <si>
    <t>18.05. 2019  LaVe - Pesä Ysit  0-1  (4-6, 0-0)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</si>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</sst>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0" customWidth="1"/>
    <col min="4" max="4" width="12.7109375" style="71" customWidth="1"/>
    <col min="5" max="12" width="5.7109375" style="71" customWidth="1"/>
    <col min="13" max="13" width="6.28515625" style="71" customWidth="1"/>
    <col min="14" max="14" width="8.28515625" style="71" customWidth="1"/>
    <col min="15" max="15" width="0.5703125" style="71" customWidth="1"/>
    <col min="16" max="23" width="5.7109375" style="71" customWidth="1"/>
    <col min="24" max="27" width="5.7109375" style="25" customWidth="1"/>
    <col min="28" max="28" width="5.7109375" style="72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3">
        <v>2017</v>
      </c>
      <c r="C4" s="73"/>
      <c r="D4" s="74" t="s">
        <v>43</v>
      </c>
      <c r="E4" s="73"/>
      <c r="F4" s="75" t="s">
        <v>38</v>
      </c>
      <c r="G4" s="76"/>
      <c r="H4" s="77"/>
      <c r="I4" s="73"/>
      <c r="J4" s="73"/>
      <c r="K4" s="73"/>
      <c r="L4" s="73"/>
      <c r="M4" s="73"/>
      <c r="N4" s="7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3">
        <v>2018</v>
      </c>
      <c r="C5" s="73"/>
      <c r="D5" s="74" t="s">
        <v>43</v>
      </c>
      <c r="E5" s="73"/>
      <c r="F5" s="75" t="s">
        <v>38</v>
      </c>
      <c r="G5" s="76"/>
      <c r="H5" s="77"/>
      <c r="I5" s="73"/>
      <c r="J5" s="73"/>
      <c r="K5" s="73"/>
      <c r="L5" s="73"/>
      <c r="M5" s="73"/>
      <c r="N5" s="78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3">
        <v>2019</v>
      </c>
      <c r="C6" s="73"/>
      <c r="D6" s="74" t="s">
        <v>43</v>
      </c>
      <c r="E6" s="73"/>
      <c r="F6" s="75" t="s">
        <v>38</v>
      </c>
      <c r="G6" s="76"/>
      <c r="H6" s="77"/>
      <c r="I6" s="73"/>
      <c r="J6" s="73"/>
      <c r="K6" s="73"/>
      <c r="L6" s="73"/>
      <c r="M6" s="73"/>
      <c r="N6" s="78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2019</v>
      </c>
      <c r="C7" s="26" t="s">
        <v>52</v>
      </c>
      <c r="D7" s="28" t="s">
        <v>41</v>
      </c>
      <c r="E7" s="26">
        <v>9</v>
      </c>
      <c r="F7" s="26">
        <v>0</v>
      </c>
      <c r="G7" s="26">
        <v>2</v>
      </c>
      <c r="H7" s="41">
        <v>1</v>
      </c>
      <c r="I7" s="26">
        <v>13</v>
      </c>
      <c r="J7" s="26">
        <v>7</v>
      </c>
      <c r="K7" s="26">
        <v>2</v>
      </c>
      <c r="L7" s="26">
        <v>2</v>
      </c>
      <c r="M7" s="26">
        <v>2</v>
      </c>
      <c r="N7" s="29">
        <v>0.35135135135135137</v>
      </c>
      <c r="O7" s="24">
        <v>37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 t="shared" ref="E8:M8" si="0">SUM(E4:E7)</f>
        <v>9</v>
      </c>
      <c r="F8" s="18">
        <f t="shared" si="0"/>
        <v>0</v>
      </c>
      <c r="G8" s="18">
        <f t="shared" si="0"/>
        <v>2</v>
      </c>
      <c r="H8" s="18">
        <f t="shared" si="0"/>
        <v>1</v>
      </c>
      <c r="I8" s="18">
        <f t="shared" si="0"/>
        <v>13</v>
      </c>
      <c r="J8" s="18">
        <f t="shared" si="0"/>
        <v>7</v>
      </c>
      <c r="K8" s="18">
        <f t="shared" si="0"/>
        <v>2</v>
      </c>
      <c r="L8" s="18">
        <f t="shared" si="0"/>
        <v>2</v>
      </c>
      <c r="M8" s="18">
        <f t="shared" si="0"/>
        <v>2</v>
      </c>
      <c r="N8" s="30">
        <f>PRODUCT(I8/O8)</f>
        <v>0.35135135135135137</v>
      </c>
      <c r="O8" s="31">
        <f t="shared" ref="O8:AE8" si="1">SUM(O4:O7)</f>
        <v>37</v>
      </c>
      <c r="P8" s="18">
        <f t="shared" si="1"/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SUM(F8:H8)+((I8-F8-G8)/3)+(E8/3)+(Z8*25)+(AA8*25)+(AB8*10)+(AC8*25)+(AD8*20)+(AE8*15)</f>
        <v>9.6666666666666661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16</v>
      </c>
      <c r="C11" s="38"/>
      <c r="D11" s="38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0" t="s">
        <v>35</v>
      </c>
      <c r="O11" s="24"/>
      <c r="P11" s="39" t="s">
        <v>32</v>
      </c>
      <c r="Q11" s="12"/>
      <c r="R11" s="12"/>
      <c r="S11" s="12"/>
      <c r="T11" s="40"/>
      <c r="U11" s="40"/>
      <c r="V11" s="40"/>
      <c r="W11" s="40"/>
      <c r="X11" s="40"/>
      <c r="Y11" s="12"/>
      <c r="Z11" s="12"/>
      <c r="AA11" s="12"/>
      <c r="AB11" s="11"/>
      <c r="AC11" s="12"/>
      <c r="AD11" s="12"/>
      <c r="AE11" s="4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17</v>
      </c>
      <c r="C12" s="12"/>
      <c r="D12" s="42"/>
      <c r="E12" s="26">
        <f>PRODUCT(E8)</f>
        <v>9</v>
      </c>
      <c r="F12" s="26">
        <f>PRODUCT(F8)</f>
        <v>0</v>
      </c>
      <c r="G12" s="26">
        <f>PRODUCT(G8)</f>
        <v>2</v>
      </c>
      <c r="H12" s="26">
        <f>PRODUCT(H8)</f>
        <v>1</v>
      </c>
      <c r="I12" s="26">
        <f>PRODUCT(I8)</f>
        <v>13</v>
      </c>
      <c r="J12" s="1"/>
      <c r="K12" s="43">
        <f>PRODUCT((F12+G12)/E12)</f>
        <v>0.22222222222222221</v>
      </c>
      <c r="L12" s="43">
        <f>PRODUCT(H12/E12)</f>
        <v>0.1111111111111111</v>
      </c>
      <c r="M12" s="43">
        <f>PRODUCT(I12/E12)</f>
        <v>1.4444444444444444</v>
      </c>
      <c r="N12" s="29">
        <f>PRODUCT(N8)</f>
        <v>0.35135135135135137</v>
      </c>
      <c r="O12" s="24">
        <f>PRODUCT(O8)</f>
        <v>37</v>
      </c>
      <c r="P12" s="44" t="s">
        <v>33</v>
      </c>
      <c r="Q12" s="45"/>
      <c r="R12" s="52" t="s">
        <v>48</v>
      </c>
      <c r="S12" s="52"/>
      <c r="T12" s="52"/>
      <c r="U12" s="52"/>
      <c r="V12" s="52"/>
      <c r="W12" s="52"/>
      <c r="X12" s="52"/>
      <c r="Y12" s="52"/>
      <c r="Z12" s="52"/>
      <c r="AA12" s="53" t="s">
        <v>36</v>
      </c>
      <c r="AB12" s="53"/>
      <c r="AC12" s="79" t="s">
        <v>49</v>
      </c>
      <c r="AD12" s="53"/>
      <c r="AE12" s="8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6" t="s">
        <v>18</v>
      </c>
      <c r="C13" s="47"/>
      <c r="D13" s="48"/>
      <c r="E13" s="26"/>
      <c r="F13" s="26"/>
      <c r="G13" s="26"/>
      <c r="H13" s="26"/>
      <c r="I13" s="26"/>
      <c r="J13" s="1"/>
      <c r="K13" s="43"/>
      <c r="L13" s="43"/>
      <c r="M13" s="43"/>
      <c r="N13" s="29"/>
      <c r="O13" s="49"/>
      <c r="P13" s="50" t="s">
        <v>39</v>
      </c>
      <c r="Q13" s="51"/>
      <c r="R13" s="52" t="s">
        <v>51</v>
      </c>
      <c r="S13" s="52"/>
      <c r="T13" s="52"/>
      <c r="U13" s="52"/>
      <c r="V13" s="52"/>
      <c r="W13" s="52"/>
      <c r="X13" s="52"/>
      <c r="Y13" s="52"/>
      <c r="Z13" s="52"/>
      <c r="AA13" s="53" t="s">
        <v>36</v>
      </c>
      <c r="AB13" s="53"/>
      <c r="AC13" s="79" t="s">
        <v>50</v>
      </c>
      <c r="AD13" s="53"/>
      <c r="AE13" s="8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4" t="s">
        <v>19</v>
      </c>
      <c r="C14" s="55"/>
      <c r="D14" s="56"/>
      <c r="E14" s="27"/>
      <c r="F14" s="27"/>
      <c r="G14" s="27"/>
      <c r="H14" s="27"/>
      <c r="I14" s="27"/>
      <c r="J14" s="1"/>
      <c r="K14" s="57"/>
      <c r="L14" s="57"/>
      <c r="M14" s="57"/>
      <c r="N14" s="58"/>
      <c r="O14" s="24"/>
      <c r="P14" s="50" t="s">
        <v>40</v>
      </c>
      <c r="Q14" s="51"/>
      <c r="R14" s="52" t="s">
        <v>51</v>
      </c>
      <c r="S14" s="52"/>
      <c r="T14" s="52"/>
      <c r="U14" s="52"/>
      <c r="V14" s="52"/>
      <c r="W14" s="52"/>
      <c r="X14" s="52"/>
      <c r="Y14" s="52"/>
      <c r="Z14" s="52"/>
      <c r="AA14" s="53" t="s">
        <v>36</v>
      </c>
      <c r="AB14" s="53"/>
      <c r="AC14" s="79" t="s">
        <v>50</v>
      </c>
      <c r="AD14" s="53"/>
      <c r="AE14" s="80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9" t="s">
        <v>20</v>
      </c>
      <c r="C15" s="60"/>
      <c r="D15" s="61"/>
      <c r="E15" s="18">
        <f>SUM(E12:E14)</f>
        <v>9</v>
      </c>
      <c r="F15" s="18">
        <f>SUM(F12:F14)</f>
        <v>0</v>
      </c>
      <c r="G15" s="18">
        <f>SUM(G12:G14)</f>
        <v>2</v>
      </c>
      <c r="H15" s="18">
        <f>SUM(H12:H14)</f>
        <v>1</v>
      </c>
      <c r="I15" s="18">
        <f>SUM(I12:I14)</f>
        <v>13</v>
      </c>
      <c r="J15" s="1"/>
      <c r="K15" s="62">
        <f>PRODUCT((F15+G15)/E15)</f>
        <v>0.22222222222222221</v>
      </c>
      <c r="L15" s="62">
        <f>PRODUCT(H15/E15)</f>
        <v>0.1111111111111111</v>
      </c>
      <c r="M15" s="62">
        <f>PRODUCT(I15/E15)</f>
        <v>1.4444444444444444</v>
      </c>
      <c r="N15" s="30">
        <f>PRODUCT(I15/O15)</f>
        <v>0.35135135135135137</v>
      </c>
      <c r="O15" s="24">
        <f>SUM(O12:O14)</f>
        <v>37</v>
      </c>
      <c r="P15" s="63" t="s">
        <v>34</v>
      </c>
      <c r="Q15" s="64"/>
      <c r="R15" s="64"/>
      <c r="S15" s="65"/>
      <c r="T15" s="65"/>
      <c r="U15" s="65"/>
      <c r="V15" s="65"/>
      <c r="W15" s="65"/>
      <c r="X15" s="65"/>
      <c r="Y15" s="65"/>
      <c r="Z15" s="65"/>
      <c r="AA15" s="65"/>
      <c r="AB15" s="66"/>
      <c r="AC15" s="65"/>
      <c r="AD15" s="67"/>
      <c r="AE15" s="8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68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37</v>
      </c>
      <c r="C17" s="1"/>
      <c r="D17" s="1" t="s">
        <v>47</v>
      </c>
      <c r="E17" s="1"/>
      <c r="F17" s="24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68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 t="s">
        <v>44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68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42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68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4"/>
      <c r="U20" s="24"/>
      <c r="V20" s="68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4"/>
      <c r="U21" s="24"/>
      <c r="V21" s="6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69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24"/>
      <c r="T22" s="24"/>
      <c r="U22" s="24"/>
      <c r="V22" s="24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6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4"/>
      <c r="U23" s="24"/>
      <c r="V23" s="68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6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68"/>
      <c r="W24" s="1"/>
      <c r="X24" s="24"/>
      <c r="Y24" s="24"/>
      <c r="Z24" s="24"/>
      <c r="AA24" s="24"/>
      <c r="AB24" s="24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37"/>
      <c r="R25" s="1"/>
      <c r="S25" s="1"/>
      <c r="T25" s="24"/>
      <c r="U25" s="24"/>
      <c r="V25" s="68"/>
      <c r="W25" s="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68"/>
      <c r="W26" s="1"/>
      <c r="X26" s="24"/>
      <c r="Y26" s="24"/>
      <c r="Z26" s="24"/>
      <c r="AA26" s="24"/>
      <c r="AB26" s="24"/>
      <c r="AC26" s="24"/>
      <c r="AD26" s="24"/>
      <c r="AE26" s="24"/>
      <c r="AF26" s="8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4"/>
      <c r="U28" s="24"/>
      <c r="V28" s="68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4"/>
      <c r="U29" s="24"/>
      <c r="V29" s="68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4"/>
      <c r="U30" s="24"/>
      <c r="V30" s="68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4"/>
      <c r="U31" s="24"/>
      <c r="V31" s="68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4"/>
      <c r="U32" s="24"/>
      <c r="V32" s="68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4"/>
      <c r="U33" s="24"/>
      <c r="V33" s="68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68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4"/>
      <c r="U35" s="24"/>
      <c r="V35" s="68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4"/>
      <c r="U36" s="24"/>
      <c r="V36" s="68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4"/>
      <c r="U37" s="24"/>
      <c r="V37" s="68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4"/>
      <c r="U38" s="24"/>
      <c r="V38" s="68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4"/>
      <c r="U39" s="24"/>
      <c r="V39" s="68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4"/>
      <c r="U40" s="24"/>
      <c r="V40" s="68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4"/>
      <c r="U41" s="24"/>
      <c r="V41" s="68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4"/>
      <c r="U42" s="24"/>
      <c r="V42" s="68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4"/>
      <c r="U43" s="24"/>
      <c r="V43" s="68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4"/>
      <c r="U44" s="24"/>
      <c r="V44" s="68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4"/>
      <c r="U45" s="24"/>
      <c r="V45" s="68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4"/>
      <c r="U46" s="24"/>
      <c r="V46" s="68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4"/>
      <c r="U47" s="24"/>
      <c r="V47" s="68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4"/>
      <c r="U48" s="24"/>
      <c r="V48" s="68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4"/>
      <c r="U49" s="24"/>
      <c r="V49" s="68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4"/>
      <c r="U50" s="24"/>
      <c r="V50" s="68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4"/>
      <c r="U51" s="24"/>
      <c r="V51" s="68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4"/>
      <c r="U52" s="24"/>
      <c r="V52" s="68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4"/>
      <c r="U53" s="24"/>
      <c r="V53" s="68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4"/>
      <c r="U54" s="24"/>
      <c r="V54" s="68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4"/>
      <c r="U55" s="24"/>
      <c r="V55" s="68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4"/>
      <c r="U56" s="24"/>
      <c r="V56" s="68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4"/>
      <c r="U57" s="24"/>
      <c r="V57" s="68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4"/>
      <c r="U58" s="24"/>
      <c r="V58" s="68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4"/>
      <c r="U59" s="24"/>
      <c r="V59" s="68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4"/>
      <c r="U60" s="24"/>
      <c r="V60" s="68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4"/>
      <c r="U61" s="24"/>
      <c r="V61" s="68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4"/>
      <c r="U62" s="24"/>
      <c r="V62" s="68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4"/>
      <c r="U63" s="24"/>
      <c r="V63" s="68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4"/>
      <c r="U64" s="24"/>
      <c r="V64" s="68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4"/>
      <c r="U65" s="24"/>
      <c r="V65" s="68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4"/>
      <c r="U66" s="24"/>
      <c r="V66" s="68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4"/>
      <c r="U67" s="24"/>
      <c r="V67" s="68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4"/>
      <c r="U68" s="24"/>
      <c r="V68" s="68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4"/>
      <c r="U69" s="24"/>
      <c r="V69" s="68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4"/>
      <c r="U70" s="24"/>
      <c r="V70" s="68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4"/>
      <c r="U71" s="24"/>
      <c r="V71" s="68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4"/>
      <c r="U72" s="24"/>
      <c r="V72" s="68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4"/>
      <c r="U73" s="24"/>
      <c r="V73" s="68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4"/>
      <c r="U74" s="24"/>
      <c r="V74" s="68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4"/>
      <c r="U75" s="24"/>
      <c r="V75" s="68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4"/>
      <c r="U76" s="24"/>
      <c r="V76" s="68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4"/>
      <c r="U77" s="24"/>
      <c r="V77" s="68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4"/>
      <c r="U78" s="24"/>
      <c r="V78" s="68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4"/>
      <c r="U79" s="24"/>
      <c r="V79" s="68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4"/>
      <c r="U80" s="24"/>
      <c r="V80" s="68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4"/>
      <c r="U81" s="24"/>
      <c r="V81" s="68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4"/>
      <c r="U82" s="24"/>
      <c r="V82" s="68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4"/>
      <c r="U83" s="24"/>
      <c r="V83" s="68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4"/>
      <c r="U84" s="24"/>
      <c r="V84" s="68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4"/>
      <c r="U85" s="24"/>
      <c r="V85" s="68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4"/>
      <c r="U86" s="24"/>
      <c r="V86" s="68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4"/>
      <c r="U87" s="24"/>
      <c r="V87" s="68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4"/>
      <c r="U88" s="24"/>
      <c r="V88" s="68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4"/>
      <c r="U89" s="24"/>
      <c r="V89" s="68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4"/>
      <c r="U90" s="24"/>
      <c r="V90" s="68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4"/>
      <c r="U91" s="24"/>
      <c r="V91" s="68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4"/>
      <c r="U92" s="24"/>
      <c r="V92" s="68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4"/>
      <c r="U93" s="24"/>
      <c r="V93" s="68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4"/>
      <c r="U94" s="24"/>
      <c r="V94" s="68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4"/>
      <c r="U95" s="24"/>
      <c r="V95" s="68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4"/>
      <c r="U96" s="24"/>
      <c r="V96" s="68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4"/>
      <c r="U97" s="24"/>
      <c r="V97" s="68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4"/>
      <c r="U98" s="24"/>
      <c r="V98" s="68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4"/>
      <c r="U99" s="24"/>
      <c r="V99" s="68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4"/>
      <c r="U100" s="24"/>
      <c r="V100" s="68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4"/>
      <c r="U101" s="24"/>
      <c r="V101" s="68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4"/>
      <c r="U102" s="24"/>
      <c r="V102" s="68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4"/>
      <c r="U103" s="24"/>
      <c r="V103" s="68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4"/>
      <c r="U104" s="24"/>
      <c r="V104" s="68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4"/>
      <c r="U105" s="24"/>
      <c r="V105" s="68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4"/>
      <c r="U106" s="24"/>
      <c r="V106" s="68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4"/>
      <c r="U107" s="24"/>
      <c r="V107" s="68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4"/>
      <c r="U108" s="24"/>
      <c r="V108" s="68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4"/>
      <c r="U109" s="24"/>
      <c r="V109" s="68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4"/>
      <c r="U110" s="24"/>
      <c r="V110" s="68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4"/>
      <c r="U111" s="24"/>
      <c r="V111" s="68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4"/>
      <c r="U112" s="24"/>
      <c r="V112" s="68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4"/>
      <c r="U113" s="24"/>
      <c r="V113" s="68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4"/>
      <c r="U114" s="24"/>
      <c r="V114" s="68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4"/>
      <c r="U115" s="24"/>
      <c r="V115" s="68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4"/>
      <c r="U116" s="24"/>
      <c r="V116" s="68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4"/>
      <c r="U117" s="24"/>
      <c r="V117" s="68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4"/>
      <c r="U118" s="24"/>
      <c r="V118" s="68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4"/>
      <c r="U119" s="24"/>
      <c r="V119" s="68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4"/>
      <c r="U120" s="24"/>
      <c r="V120" s="68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4"/>
      <c r="U121" s="24"/>
      <c r="V121" s="68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4"/>
      <c r="U122" s="24"/>
      <c r="V122" s="68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4"/>
      <c r="U123" s="24"/>
      <c r="V123" s="68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4"/>
      <c r="U124" s="24"/>
      <c r="V124" s="68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4"/>
      <c r="U125" s="24"/>
      <c r="V125" s="68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4"/>
      <c r="U126" s="24"/>
      <c r="V126" s="68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4"/>
      <c r="U127" s="24"/>
      <c r="V127" s="68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4"/>
      <c r="U128" s="24"/>
      <c r="V128" s="68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4"/>
      <c r="U129" s="24"/>
      <c r="V129" s="68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4"/>
      <c r="U130" s="24"/>
      <c r="V130" s="68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4"/>
      <c r="U131" s="24"/>
      <c r="V131" s="68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4"/>
      <c r="U132" s="24"/>
      <c r="V132" s="68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4"/>
      <c r="U133" s="24"/>
      <c r="V133" s="68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4"/>
      <c r="U134" s="24"/>
      <c r="V134" s="68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4"/>
      <c r="U135" s="24"/>
      <c r="V135" s="68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4"/>
      <c r="U136" s="24"/>
      <c r="V136" s="68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4"/>
      <c r="U137" s="24"/>
      <c r="V137" s="68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4"/>
      <c r="U138" s="24"/>
      <c r="V138" s="68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4"/>
      <c r="U139" s="24"/>
      <c r="V139" s="68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4"/>
      <c r="U140" s="24"/>
      <c r="V140" s="68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4"/>
      <c r="U141" s="24"/>
      <c r="V141" s="68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4"/>
      <c r="U142" s="24"/>
      <c r="V142" s="68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4"/>
      <c r="U143" s="24"/>
      <c r="V143" s="68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4"/>
      <c r="U144" s="24"/>
      <c r="V144" s="68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4"/>
      <c r="U145" s="24"/>
      <c r="V145" s="68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4"/>
      <c r="U146" s="24"/>
      <c r="V146" s="68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4"/>
      <c r="U147" s="24"/>
      <c r="V147" s="68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4"/>
      <c r="U148" s="24"/>
      <c r="V148" s="68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4"/>
      <c r="U149" s="24"/>
      <c r="V149" s="68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4"/>
      <c r="U150" s="24"/>
      <c r="V150" s="68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4"/>
      <c r="U151" s="24"/>
      <c r="V151" s="68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4"/>
      <c r="U152" s="24"/>
      <c r="V152" s="68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4"/>
      <c r="U153" s="24"/>
      <c r="V153" s="68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69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4"/>
      <c r="U154" s="24"/>
      <c r="V154" s="68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69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4"/>
      <c r="U155" s="24"/>
      <c r="V155" s="68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69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4"/>
      <c r="U156" s="24"/>
      <c r="V156" s="68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69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4"/>
      <c r="U157" s="24"/>
      <c r="V157" s="68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69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4"/>
      <c r="U158" s="24"/>
      <c r="V158" s="68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69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4"/>
      <c r="U159" s="24"/>
      <c r="V159" s="68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69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4"/>
      <c r="U160" s="24"/>
      <c r="V160" s="68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69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4"/>
      <c r="U161" s="24"/>
      <c r="V161" s="68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69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4"/>
      <c r="U162" s="24"/>
      <c r="V162" s="68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69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4"/>
      <c r="U163" s="24"/>
      <c r="V163" s="68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69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4"/>
      <c r="U164" s="24"/>
      <c r="V164" s="68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69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4"/>
      <c r="U165" s="24"/>
      <c r="V165" s="68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69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4"/>
      <c r="U166" s="24"/>
      <c r="V166" s="68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69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4"/>
      <c r="U167" s="24"/>
      <c r="V167" s="68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69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4"/>
      <c r="U168" s="24"/>
      <c r="V168" s="68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69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4"/>
      <c r="U169" s="24"/>
      <c r="V169" s="68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</sheetData>
  <sortState ref="D17:I18">
    <sortCondition descending="1"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2019-09-02T18:08:47Z</dcterms:modified>
</cp:coreProperties>
</file>