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3" i="5" l="1"/>
  <c r="AQ13" i="5"/>
  <c r="AR13" i="5" s="1"/>
  <c r="AP13" i="5"/>
  <c r="AO13" i="5"/>
  <c r="AN13" i="5"/>
  <c r="AM13" i="5"/>
  <c r="AG13" i="5"/>
  <c r="K18" i="5" s="1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I19" i="5" s="1"/>
  <c r="H13" i="5"/>
  <c r="H17" i="5" s="1"/>
  <c r="G13" i="5"/>
  <c r="G17" i="5" s="1"/>
  <c r="G19" i="5" s="1"/>
  <c r="F13" i="5"/>
  <c r="F17" i="5" s="1"/>
  <c r="E13" i="5"/>
  <c r="E17" i="5" s="1"/>
  <c r="E19" i="5" s="1"/>
  <c r="K19" i="5" l="1"/>
  <c r="F18" i="5"/>
  <c r="N18" i="5" s="1"/>
  <c r="H18" i="5"/>
  <c r="F19" i="5"/>
  <c r="N19" i="5" s="1"/>
  <c r="J19" i="5"/>
  <c r="O19" i="5"/>
  <c r="O18" i="5"/>
  <c r="J18" i="5"/>
  <c r="L19" i="5"/>
  <c r="L18" i="5"/>
  <c r="M18" i="5"/>
  <c r="H19" i="5"/>
  <c r="M19" i="5" s="1"/>
  <c r="AF13" i="5"/>
</calcChain>
</file>

<file path=xl/sharedStrings.xml><?xml version="1.0" encoding="utf-8"?>
<sst xmlns="http://schemas.openxmlformats.org/spreadsheetml/2006/main" count="89" uniqueCount="36">
  <si>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</si>
  <si>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</si>
  <si>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</si>
  <si>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</si>
  <si>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</si>
  <si>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</si>
  <si>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</si>
  <si>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</si>
  <si>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</si>
  <si>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</si>
  <si>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</si>
  <si>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</si>
  <si>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</si>
  <si>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</si>
  <si>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</si>
  <si>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</si>
  <si>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</si>
  <si>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</si>
  <si>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</si>
  <si>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</si>
  <si>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</si>
  <si>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</si>
  <si>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</si>
  <si>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</si>
  <si>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Henri Taipale</t>
  </si>
  <si>
    <t>4.</t>
  </si>
  <si>
    <t>LMV</t>
  </si>
  <si>
    <t>3.</t>
  </si>
  <si>
    <t>6.</t>
  </si>
  <si>
    <t>1.</t>
  </si>
  <si>
    <t>5.</t>
  </si>
  <si>
    <t>10.</t>
  </si>
  <si>
    <t>7.</t>
  </si>
  <si>
    <t>2.</t>
  </si>
  <si>
    <t>3.2.1992   Lahti</t>
  </si>
  <si>
    <t>LMV = Lahden Mailaveikot  (1929),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</si>
</sst>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16</v>
      </c>
      <c r="AB4" s="12">
        <v>0</v>
      </c>
      <c r="AC4" s="12">
        <v>13</v>
      </c>
      <c r="AD4" s="12">
        <v>7</v>
      </c>
      <c r="AE4" s="12">
        <v>53</v>
      </c>
      <c r="AF4" s="67">
        <v>0.55200000000000005</v>
      </c>
      <c r="AG4" s="68">
        <v>96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0</v>
      </c>
      <c r="AP4" s="12">
        <v>2</v>
      </c>
      <c r="AQ4" s="12">
        <v>8</v>
      </c>
      <c r="AR4" s="65">
        <v>0.61529999999999996</v>
      </c>
      <c r="AS4" s="69">
        <v>13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25</v>
      </c>
      <c r="Z5" s="1" t="s">
        <v>26</v>
      </c>
      <c r="AA5" s="12">
        <v>15</v>
      </c>
      <c r="AB5" s="12">
        <v>1</v>
      </c>
      <c r="AC5" s="12">
        <v>22</v>
      </c>
      <c r="AD5" s="12">
        <v>15</v>
      </c>
      <c r="AE5" s="12">
        <v>67</v>
      </c>
      <c r="AF5" s="67">
        <v>0.58260000000000001</v>
      </c>
      <c r="AG5" s="68">
        <v>115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3</v>
      </c>
      <c r="AP5" s="12">
        <v>3</v>
      </c>
      <c r="AQ5" s="12">
        <v>9</v>
      </c>
      <c r="AR5" s="65">
        <v>0.6</v>
      </c>
      <c r="AS5" s="69">
        <v>15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27</v>
      </c>
      <c r="Z6" s="1" t="s">
        <v>26</v>
      </c>
      <c r="AA6" s="12">
        <v>18</v>
      </c>
      <c r="AB6" s="12">
        <v>2</v>
      </c>
      <c r="AC6" s="12">
        <v>39</v>
      </c>
      <c r="AD6" s="12">
        <v>30</v>
      </c>
      <c r="AE6" s="12">
        <v>108</v>
      </c>
      <c r="AF6" s="67">
        <v>0.70579999999999998</v>
      </c>
      <c r="AG6" s="68">
        <v>153</v>
      </c>
      <c r="AH6" s="7" t="s">
        <v>28</v>
      </c>
      <c r="AI6" s="7"/>
      <c r="AJ6" s="12" t="s">
        <v>29</v>
      </c>
      <c r="AK6" s="7" t="s">
        <v>30</v>
      </c>
      <c r="AL6" s="10"/>
      <c r="AM6" s="12">
        <v>3</v>
      </c>
      <c r="AN6" s="12">
        <v>0</v>
      </c>
      <c r="AO6" s="12">
        <v>0</v>
      </c>
      <c r="AP6" s="12">
        <v>4</v>
      </c>
      <c r="AQ6" s="12">
        <v>14</v>
      </c>
      <c r="AR6" s="65">
        <v>0.77769999999999995</v>
      </c>
      <c r="AS6" s="69">
        <v>18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25</v>
      </c>
      <c r="Z7" s="1" t="s">
        <v>26</v>
      </c>
      <c r="AA7" s="12">
        <v>10</v>
      </c>
      <c r="AB7" s="12">
        <v>0</v>
      </c>
      <c r="AC7" s="12">
        <v>18</v>
      </c>
      <c r="AD7" s="12">
        <v>19</v>
      </c>
      <c r="AE7" s="12">
        <v>53</v>
      </c>
      <c r="AF7" s="67">
        <v>0.71619999999999995</v>
      </c>
      <c r="AG7" s="68">
        <v>74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28</v>
      </c>
      <c r="Z8" s="1" t="s">
        <v>26</v>
      </c>
      <c r="AA8" s="12">
        <v>12</v>
      </c>
      <c r="AB8" s="12">
        <v>0</v>
      </c>
      <c r="AC8" s="12">
        <v>17</v>
      </c>
      <c r="AD8" s="12">
        <v>12</v>
      </c>
      <c r="AE8" s="12">
        <v>54</v>
      </c>
      <c r="AF8" s="67">
        <v>0.62790000000000001</v>
      </c>
      <c r="AG8" s="68">
        <v>86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27</v>
      </c>
      <c r="Z9" s="1" t="s">
        <v>26</v>
      </c>
      <c r="AA9" s="12">
        <v>14</v>
      </c>
      <c r="AB9" s="12">
        <v>3</v>
      </c>
      <c r="AC9" s="12">
        <v>23</v>
      </c>
      <c r="AD9" s="12">
        <v>18</v>
      </c>
      <c r="AE9" s="12">
        <v>67</v>
      </c>
      <c r="AF9" s="67">
        <v>0.67</v>
      </c>
      <c r="AG9" s="68">
        <v>100</v>
      </c>
      <c r="AH9" s="7" t="s">
        <v>30</v>
      </c>
      <c r="AI9" s="7"/>
      <c r="AJ9" s="7" t="s">
        <v>30</v>
      </c>
      <c r="AK9" s="7" t="s">
        <v>31</v>
      </c>
      <c r="AL9" s="10"/>
      <c r="AM9" s="12">
        <v>2</v>
      </c>
      <c r="AN9" s="12">
        <v>0</v>
      </c>
      <c r="AO9" s="12">
        <v>0</v>
      </c>
      <c r="AP9" s="12">
        <v>0</v>
      </c>
      <c r="AQ9" s="12">
        <v>5</v>
      </c>
      <c r="AR9" s="65">
        <v>0.45450000000000002</v>
      </c>
      <c r="AS9" s="69">
        <v>11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2015</v>
      </c>
      <c r="Y10" s="12" t="s">
        <v>32</v>
      </c>
      <c r="Z10" s="1" t="s">
        <v>26</v>
      </c>
      <c r="AA10" s="12">
        <v>2</v>
      </c>
      <c r="AB10" s="12">
        <v>0</v>
      </c>
      <c r="AC10" s="12">
        <v>1</v>
      </c>
      <c r="AD10" s="12">
        <v>0</v>
      </c>
      <c r="AE10" s="12">
        <v>2</v>
      </c>
      <c r="AF10" s="67">
        <v>0.4</v>
      </c>
      <c r="AG10" s="68">
        <v>5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2"/>
      <c r="Z11" s="1"/>
      <c r="AA11" s="12"/>
      <c r="AB11" s="12"/>
      <c r="AC11" s="12"/>
      <c r="AD11" s="12"/>
      <c r="AE11" s="12"/>
      <c r="AF11" s="67"/>
      <c r="AG11" s="68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2017</v>
      </c>
      <c r="Y12" s="12" t="s">
        <v>33</v>
      </c>
      <c r="Z12" s="1" t="s">
        <v>26</v>
      </c>
      <c r="AA12" s="12">
        <v>9</v>
      </c>
      <c r="AB12" s="12">
        <v>2</v>
      </c>
      <c r="AC12" s="12">
        <v>10</v>
      </c>
      <c r="AD12" s="12">
        <v>16</v>
      </c>
      <c r="AE12" s="12">
        <v>38</v>
      </c>
      <c r="AF12" s="67">
        <v>0.65510000000000002</v>
      </c>
      <c r="AG12" s="68">
        <v>58</v>
      </c>
      <c r="AH12" s="7"/>
      <c r="AI12" s="7"/>
      <c r="AJ12" s="7"/>
      <c r="AK12" s="7"/>
      <c r="AL12" s="10"/>
      <c r="AM12" s="12">
        <v>5</v>
      </c>
      <c r="AN12" s="12">
        <v>0</v>
      </c>
      <c r="AO12" s="12">
        <v>1</v>
      </c>
      <c r="AP12" s="12">
        <v>0</v>
      </c>
      <c r="AQ12" s="12">
        <v>6</v>
      </c>
      <c r="AR12" s="65">
        <v>0.42849999999999999</v>
      </c>
      <c r="AS12" s="69">
        <v>14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96</v>
      </c>
      <c r="AB13" s="36">
        <f>SUM(AB4:AB12)</f>
        <v>8</v>
      </c>
      <c r="AC13" s="36">
        <f>SUM(AC4:AC12)</f>
        <v>143</v>
      </c>
      <c r="AD13" s="36">
        <f>SUM(AD4:AD12)</f>
        <v>117</v>
      </c>
      <c r="AE13" s="36">
        <f>SUM(AE4:AE12)</f>
        <v>442</v>
      </c>
      <c r="AF13" s="37">
        <f>PRODUCT(AE13/AG13)</f>
        <v>0.64337700145560406</v>
      </c>
      <c r="AG13" s="21">
        <f>SUM(AG4:AG12)</f>
        <v>687</v>
      </c>
      <c r="AH13" s="18"/>
      <c r="AI13" s="29"/>
      <c r="AJ13" s="41"/>
      <c r="AK13" s="42"/>
      <c r="AL13" s="10"/>
      <c r="AM13" s="36">
        <f>SUM(AM4:AM12)</f>
        <v>15</v>
      </c>
      <c r="AN13" s="36">
        <f>SUM(AN4:AN12)</f>
        <v>0</v>
      </c>
      <c r="AO13" s="36">
        <f>SUM(AO4:AO12)</f>
        <v>4</v>
      </c>
      <c r="AP13" s="36">
        <f>SUM(AP4:AP12)</f>
        <v>9</v>
      </c>
      <c r="AQ13" s="36">
        <f>SUM(AQ4:AQ12)</f>
        <v>42</v>
      </c>
      <c r="AR13" s="37">
        <f>PRODUCT(AQ13/AS13)</f>
        <v>0.59154929577464788</v>
      </c>
      <c r="AS13" s="39">
        <f>SUM(AS4:AS12)</f>
        <v>71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35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111</v>
      </c>
      <c r="F18" s="47">
        <f>PRODUCT(AB13+AN13)</f>
        <v>8</v>
      </c>
      <c r="G18" s="47">
        <f>PRODUCT(AC13+AO13)</f>
        <v>147</v>
      </c>
      <c r="H18" s="47">
        <f>PRODUCT(AD13+AP13)</f>
        <v>126</v>
      </c>
      <c r="I18" s="47">
        <f>PRODUCT(AE13+AQ13)</f>
        <v>484</v>
      </c>
      <c r="J18" s="60">
        <f>PRODUCT(I18/K18)</f>
        <v>0.63852242744063326</v>
      </c>
      <c r="K18" s="10">
        <f>PRODUCT(AG13+AS13)</f>
        <v>758</v>
      </c>
      <c r="L18" s="53">
        <f>PRODUCT((F18+G18)/E18)</f>
        <v>1.3963963963963963</v>
      </c>
      <c r="M18" s="53">
        <f>PRODUCT(H18/E18)</f>
        <v>1.1351351351351351</v>
      </c>
      <c r="N18" s="53">
        <f>PRODUCT((F18+G18+H18)/E18)</f>
        <v>2.5315315315315314</v>
      </c>
      <c r="O18" s="53">
        <f>PRODUCT(I18/E18)</f>
        <v>4.3603603603603602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111</v>
      </c>
      <c r="F19" s="47">
        <f t="shared" ref="F19:I19" si="0">SUM(F16:F18)</f>
        <v>8</v>
      </c>
      <c r="G19" s="47">
        <f t="shared" si="0"/>
        <v>147</v>
      </c>
      <c r="H19" s="47">
        <f t="shared" si="0"/>
        <v>126</v>
      </c>
      <c r="I19" s="47">
        <f t="shared" si="0"/>
        <v>484</v>
      </c>
      <c r="J19" s="60">
        <f>PRODUCT(I19/K19)</f>
        <v>0.63852242744063326</v>
      </c>
      <c r="K19" s="16">
        <f>SUM(K16:K18)</f>
        <v>758</v>
      </c>
      <c r="L19" s="53">
        <f>PRODUCT((F19+G19)/E19)</f>
        <v>1.3963963963963963</v>
      </c>
      <c r="M19" s="53">
        <f>PRODUCT(H19/E19)</f>
        <v>1.1351351351351351</v>
      </c>
      <c r="N19" s="53">
        <f>PRODUCT((F19+G19+H19)/E19)</f>
        <v>2.5315315315315314</v>
      </c>
      <c r="O19" s="53">
        <f>PRODUCT(I19/E19)</f>
        <v>4.3603603603603602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2018-11-25T14:30:42Z</dcterms:modified>
</cp:coreProperties>
</file>