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O11" i="5"/>
  <c r="N11" i="5"/>
  <c r="M11" i="5"/>
  <c r="L11" i="5"/>
  <c r="J7" i="5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S4" i="5"/>
  <c r="AG4" i="5"/>
  <c r="AF7" i="5" l="1"/>
  <c r="AR7" i="5"/>
  <c r="I12" i="5"/>
  <c r="H12" i="5"/>
  <c r="G12" i="5"/>
  <c r="F12" i="5"/>
  <c r="E12" i="5"/>
  <c r="I11" i="5"/>
  <c r="H11" i="5"/>
  <c r="H13" i="5" s="1"/>
  <c r="G11" i="5"/>
  <c r="F11" i="5"/>
  <c r="F13" i="5" s="1"/>
  <c r="E11" i="5"/>
  <c r="E13" i="5" l="1"/>
  <c r="N13" i="5" s="1"/>
  <c r="G13" i="5"/>
  <c r="I13" i="5"/>
  <c r="K12" i="5"/>
  <c r="O13" i="5"/>
  <c r="O12" i="5"/>
  <c r="L13" i="5"/>
  <c r="N12" i="5"/>
  <c r="L12" i="5"/>
  <c r="M12" i="5"/>
  <c r="M13" i="5" l="1"/>
  <c r="J12" i="5"/>
  <c r="J11" i="5" l="1"/>
  <c r="K13" i="5"/>
  <c r="J13" i="5" s="1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<sst xmlns="http://schemas.openxmlformats.org/spreadsheetml/2006/main" count="76" uniqueCount="33">
  <si>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</si>
  <si>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</si>
  <si>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</si>
  <si>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</si>
  <si>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</si>
  <si>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</si>
  <si>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</si>
  <si>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</si>
  <si>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</si>
  <si>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</si>
  <si>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</si>
  <si>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</si>
  <si>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</si>
  <si>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</si>
  <si>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</si>
  <si>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</si>
  <si>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</si>
  <si>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</si>
  <si>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</si>
  <si>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</si>
  <si>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</si>
  <si>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</si>
  <si>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</si>
  <si>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</si>
  <si>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</si>
  <si>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Petteri Timonen</t>
  </si>
  <si>
    <t>2.</t>
  </si>
  <si>
    <t>SoJy  3</t>
  </si>
  <si>
    <t>8.1.2003   Valtimo</t>
  </si>
  <si>
    <t>Sotkamon Jymy-Pesis  (1998),  kasvattajaseura</t>
  </si>
  <si>
    <t>3.</t>
  </si>
  <si>
    <t>6.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</si>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</sst>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8554687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6</v>
      </c>
      <c r="AB4" s="12">
        <v>1</v>
      </c>
      <c r="AC4" s="12">
        <v>1</v>
      </c>
      <c r="AD4" s="12">
        <v>4</v>
      </c>
      <c r="AE4" s="12">
        <v>9</v>
      </c>
      <c r="AF4" s="66">
        <v>0.47360000000000002</v>
      </c>
      <c r="AG4" s="67">
        <f>PRODUCT(AE4/AF4)</f>
        <v>19.003378378378379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59">
        <v>1</v>
      </c>
      <c r="AS4" s="68">
        <f>PRODUCT(AQ4/AR4)</f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12</v>
      </c>
      <c r="AB5" s="12">
        <v>0</v>
      </c>
      <c r="AC5" s="12">
        <v>4</v>
      </c>
      <c r="AD5" s="12">
        <v>8</v>
      </c>
      <c r="AE5" s="12">
        <v>25</v>
      </c>
      <c r="AF5" s="66">
        <v>0.56810000000000005</v>
      </c>
      <c r="AG5" s="19">
        <v>44</v>
      </c>
      <c r="AH5" s="40"/>
      <c r="AI5" s="7"/>
      <c r="AJ5" s="7"/>
      <c r="AK5" s="7"/>
      <c r="AM5" s="12">
        <v>1</v>
      </c>
      <c r="AN5" s="12">
        <v>0</v>
      </c>
      <c r="AO5" s="13">
        <v>0</v>
      </c>
      <c r="AP5" s="12">
        <v>0</v>
      </c>
      <c r="AQ5" s="12">
        <v>3</v>
      </c>
      <c r="AR5" s="69">
        <v>1</v>
      </c>
      <c r="AS5" s="19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31</v>
      </c>
      <c r="D6" s="1" t="s">
        <v>32</v>
      </c>
      <c r="E6" s="12">
        <v>3</v>
      </c>
      <c r="F6" s="12">
        <v>0</v>
      </c>
      <c r="G6" s="12">
        <v>0</v>
      </c>
      <c r="H6" s="12">
        <v>2</v>
      </c>
      <c r="I6" s="12">
        <v>1</v>
      </c>
      <c r="J6" s="32">
        <v>0.14280000000000001</v>
      </c>
      <c r="K6" s="19">
        <v>7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26</v>
      </c>
      <c r="Z6" s="1" t="s">
        <v>27</v>
      </c>
      <c r="AA6" s="12">
        <v>6</v>
      </c>
      <c r="AB6" s="12">
        <v>3</v>
      </c>
      <c r="AC6" s="12">
        <v>2</v>
      </c>
      <c r="AD6" s="12">
        <v>10</v>
      </c>
      <c r="AE6" s="12">
        <v>28</v>
      </c>
      <c r="AF6" s="32">
        <v>0.57140000000000002</v>
      </c>
      <c r="AG6" s="19">
        <v>49</v>
      </c>
      <c r="AH6" s="40"/>
      <c r="AI6" s="7"/>
      <c r="AJ6" s="7"/>
      <c r="AK6" s="7"/>
      <c r="AL6" s="70"/>
      <c r="AM6" s="12">
        <v>2</v>
      </c>
      <c r="AN6" s="12">
        <v>0</v>
      </c>
      <c r="AO6" s="13">
        <v>0</v>
      </c>
      <c r="AP6" s="12">
        <v>3</v>
      </c>
      <c r="AQ6" s="12">
        <v>9</v>
      </c>
      <c r="AR6" s="69">
        <v>0.69199999999999995</v>
      </c>
      <c r="AS6" s="19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3</v>
      </c>
      <c r="F7" s="36">
        <f>SUM(F4:F6)</f>
        <v>0</v>
      </c>
      <c r="G7" s="36">
        <f>SUM(G4:G6)</f>
        <v>0</v>
      </c>
      <c r="H7" s="36">
        <f>SUM(H4:H6)</f>
        <v>2</v>
      </c>
      <c r="I7" s="36">
        <f>SUM(I4:I6)</f>
        <v>1</v>
      </c>
      <c r="J7" s="37">
        <f>PRODUCT(I7/K7)</f>
        <v>0.14285714285714285</v>
      </c>
      <c r="K7" s="21">
        <f>SUM(K4:K6)</f>
        <v>7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4</v>
      </c>
      <c r="AC7" s="36">
        <f>SUM(AC4:AC6)</f>
        <v>7</v>
      </c>
      <c r="AD7" s="36">
        <f>SUM(AD4:AD6)</f>
        <v>22</v>
      </c>
      <c r="AE7" s="36">
        <f>SUM(AE4:AE6)</f>
        <v>62</v>
      </c>
      <c r="AF7" s="37">
        <f>PRODUCT(AE7/AG7)</f>
        <v>0.55355473109522513</v>
      </c>
      <c r="AG7" s="21">
        <f>SUM(AG4:AG6)</f>
        <v>112.00337837837839</v>
      </c>
      <c r="AH7" s="18"/>
      <c r="AI7" s="29"/>
      <c r="AJ7" s="41"/>
      <c r="AK7" s="42"/>
      <c r="AL7" s="10"/>
      <c r="AM7" s="36">
        <f>SUM(AM4:AM6)</f>
        <v>4</v>
      </c>
      <c r="AN7" s="36">
        <f>SUM(AN4:AN6)</f>
        <v>0</v>
      </c>
      <c r="AO7" s="36">
        <f>SUM(AO4:AO6)</f>
        <v>0</v>
      </c>
      <c r="AP7" s="36">
        <f>SUM(AP4:AP6)</f>
        <v>3</v>
      </c>
      <c r="AQ7" s="36">
        <f>SUM(AQ4:AQ6)</f>
        <v>13</v>
      </c>
      <c r="AR7" s="37">
        <f>PRODUCT(AQ7/AS7)</f>
        <v>0.76470588235294112</v>
      </c>
      <c r="AS7" s="39">
        <f>SUM(AS4:AS6)</f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3</v>
      </c>
      <c r="F11" s="47">
        <f>PRODUCT(F7+R7)</f>
        <v>0</v>
      </c>
      <c r="G11" s="47">
        <f>PRODUCT(G7+S7)</f>
        <v>0</v>
      </c>
      <c r="H11" s="47">
        <f>PRODUCT(H7+T7)</f>
        <v>2</v>
      </c>
      <c r="I11" s="47">
        <f>PRODUCT(I7+U7)</f>
        <v>1</v>
      </c>
      <c r="J11" s="60">
        <f>PRODUCT(I11/K11)</f>
        <v>0.14285714285714285</v>
      </c>
      <c r="K11" s="16">
        <f>PRODUCT(K7+W7)</f>
        <v>7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0.33333333333333331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4</v>
      </c>
      <c r="G12" s="47">
        <f>PRODUCT(AC7+AO7)</f>
        <v>7</v>
      </c>
      <c r="H12" s="47">
        <f>PRODUCT(AD7+AP7)</f>
        <v>25</v>
      </c>
      <c r="I12" s="47">
        <f>PRODUCT(AE7+AQ7)</f>
        <v>75</v>
      </c>
      <c r="J12" s="60">
        <f>PRODUCT(I12/K12)</f>
        <v>0.58138012308498099</v>
      </c>
      <c r="K12" s="10">
        <f>PRODUCT(AG7+AS7)</f>
        <v>129.00337837837839</v>
      </c>
      <c r="L12" s="53">
        <f>PRODUCT((F12+G12)/E12)</f>
        <v>0.39285714285714285</v>
      </c>
      <c r="M12" s="53">
        <f>PRODUCT(H12/E12)</f>
        <v>0.8928571428571429</v>
      </c>
      <c r="N12" s="53">
        <f>PRODUCT((F12+G12+H12)/E12)</f>
        <v>1.2857142857142858</v>
      </c>
      <c r="O12" s="53">
        <f>PRODUCT(I12/E12)</f>
        <v>2.6785714285714284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4</v>
      </c>
      <c r="G13" s="47">
        <f t="shared" si="0"/>
        <v>7</v>
      </c>
      <c r="H13" s="47">
        <f t="shared" si="0"/>
        <v>27</v>
      </c>
      <c r="I13" s="47">
        <f t="shared" si="0"/>
        <v>76</v>
      </c>
      <c r="J13" s="60">
        <f>PRODUCT(I13/K13)</f>
        <v>0.55880964801152588</v>
      </c>
      <c r="K13" s="16">
        <f>SUM(K10:K12)</f>
        <v>136.00337837837839</v>
      </c>
      <c r="L13" s="53">
        <f>PRODUCT((F13+G13)/E13)</f>
        <v>0.35483870967741937</v>
      </c>
      <c r="M13" s="53">
        <f>PRODUCT(H13/E13)</f>
        <v>0.87096774193548387</v>
      </c>
      <c r="N13" s="53">
        <f>PRODUCT((F13+G13+H13)/E13)</f>
        <v>1.2258064516129032</v>
      </c>
      <c r="O13" s="53">
        <f>PRODUCT(I13/E13)</f>
        <v>2.4516129032258065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2020-09-08T17:27:11Z</dcterms:modified>
</cp:coreProperties>
</file>