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6" i="5" l="1"/>
  <c r="N16" i="5"/>
  <c r="M16" i="5"/>
  <c r="L16" i="5"/>
  <c r="H16" i="5" l="1"/>
  <c r="K15" i="5"/>
  <c r="K18" i="5" s="1"/>
  <c r="AS12" i="5"/>
  <c r="AQ12" i="5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G12" i="5"/>
  <c r="G16" i="5" s="1"/>
  <c r="G18" i="5" s="1"/>
  <c r="F12" i="5"/>
  <c r="F16" i="5" s="1"/>
  <c r="E12" i="5"/>
  <c r="E16" i="5" s="1"/>
  <c r="E18" i="5" s="1"/>
  <c r="F18" i="5" l="1"/>
  <c r="L18" i="5" s="1"/>
  <c r="H18" i="5"/>
  <c r="O18" i="5"/>
  <c r="O17" i="5"/>
  <c r="M18" i="5"/>
  <c r="N17" i="5"/>
  <c r="N18" i="5"/>
  <c r="M17" i="5"/>
  <c r="L17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<sst xmlns="http://schemas.openxmlformats.org/spreadsheetml/2006/main" count="79" uniqueCount="37">
  <si>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</si>
  <si>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</si>
  <si>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</si>
  <si>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</si>
  <si>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</si>
  <si>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</si>
  <si>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</si>
  <si>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</si>
  <si>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</si>
  <si>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</si>
  <si>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</si>
  <si>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</si>
  <si>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</si>
  <si>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</si>
  <si>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</si>
  <si>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</si>
  <si>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</si>
  <si>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</si>
  <si>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</si>
  <si>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</si>
  <si>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</si>
  <si>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</si>
  <si>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</si>
  <si>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</si>
  <si>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</si>
  <si>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KI = Kotkan Into  (1900)</t>
  </si>
  <si>
    <t>Kumuri = Porvoon Kumuri  (1981)</t>
  </si>
  <si>
    <t>Kimmo Toikka</t>
  </si>
  <si>
    <t>11.11.1960</t>
  </si>
  <si>
    <t>4.</t>
  </si>
  <si>
    <t>HP</t>
  </si>
  <si>
    <t>10.</t>
  </si>
  <si>
    <t>Kumuri</t>
  </si>
  <si>
    <t>8.</t>
  </si>
  <si>
    <t>HP  2</t>
  </si>
  <si>
    <t xml:space="preserve">KI 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</si>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</sst>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29</v>
      </c>
      <c r="D4" s="1" t="s">
        <v>30</v>
      </c>
      <c r="E4" s="12">
        <v>2</v>
      </c>
      <c r="F4" s="12">
        <v>0</v>
      </c>
      <c r="G4" s="12">
        <v>1</v>
      </c>
      <c r="H4" s="12">
        <v>3</v>
      </c>
      <c r="I4" s="12"/>
      <c r="J4" s="32"/>
      <c r="K4" s="69"/>
      <c r="L4" s="7"/>
      <c r="M4" s="7"/>
      <c r="N4" s="7"/>
      <c r="O4" s="7"/>
      <c r="P4" s="10"/>
      <c r="Q4" s="12">
        <v>1</v>
      </c>
      <c r="R4" s="12">
        <v>0</v>
      </c>
      <c r="S4" s="12">
        <v>0</v>
      </c>
      <c r="T4" s="12">
        <v>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69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70" t="s">
        <v>32</v>
      </c>
      <c r="AA6" s="12">
        <v>15</v>
      </c>
      <c r="AB6" s="12">
        <v>0</v>
      </c>
      <c r="AC6" s="12">
        <v>9</v>
      </c>
      <c r="AD6" s="12">
        <v>7</v>
      </c>
      <c r="AE6" s="12"/>
      <c r="AF6" s="71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70"/>
      <c r="AA7" s="12"/>
      <c r="AB7" s="12"/>
      <c r="AC7" s="12"/>
      <c r="AD7" s="12"/>
      <c r="AE7" s="12"/>
      <c r="AF7" s="71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33</v>
      </c>
      <c r="Z8" s="70" t="s">
        <v>34</v>
      </c>
      <c r="AA8" s="12">
        <v>18</v>
      </c>
      <c r="AB8" s="12">
        <v>1</v>
      </c>
      <c r="AC8" s="12">
        <v>12</v>
      </c>
      <c r="AD8" s="12">
        <v>11</v>
      </c>
      <c r="AE8" s="12"/>
      <c r="AF8" s="71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70"/>
      <c r="AA9" s="12"/>
      <c r="AB9" s="12"/>
      <c r="AC9" s="12"/>
      <c r="AD9" s="12"/>
      <c r="AE9" s="12"/>
      <c r="AF9" s="71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31</v>
      </c>
      <c r="Z10" s="72" t="s">
        <v>35</v>
      </c>
      <c r="AA10" s="12">
        <v>22</v>
      </c>
      <c r="AB10" s="12">
        <v>0</v>
      </c>
      <c r="AC10" s="12">
        <v>17</v>
      </c>
      <c r="AD10" s="12">
        <v>17</v>
      </c>
      <c r="AE10" s="12"/>
      <c r="AF10" s="71"/>
      <c r="AG10" s="10"/>
      <c r="AH10" s="64"/>
      <c r="AI10" s="64"/>
      <c r="AJ10" s="64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1992</v>
      </c>
      <c r="Y11" s="12" t="s">
        <v>36</v>
      </c>
      <c r="Z11" s="72" t="s">
        <v>35</v>
      </c>
      <c r="AA11" s="12">
        <v>22</v>
      </c>
      <c r="AB11" s="12">
        <v>2</v>
      </c>
      <c r="AC11" s="12">
        <v>20</v>
      </c>
      <c r="AD11" s="12">
        <v>14</v>
      </c>
      <c r="AE11" s="12"/>
      <c r="AF11" s="71"/>
      <c r="AG11" s="10"/>
      <c r="AH11" s="64"/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2</v>
      </c>
      <c r="F12" s="36">
        <f>SUM(F4:F11)</f>
        <v>0</v>
      </c>
      <c r="G12" s="36">
        <f>SUM(G4:G11)</f>
        <v>1</v>
      </c>
      <c r="H12" s="36">
        <f>SUM(H4:H11)</f>
        <v>3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1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77</v>
      </c>
      <c r="AB12" s="36">
        <f>SUM(AB4:AB11)</f>
        <v>3</v>
      </c>
      <c r="AC12" s="36">
        <f>SUM(AC4:AC11)</f>
        <v>58</v>
      </c>
      <c r="AD12" s="36">
        <f>SUM(AD4:AD11)</f>
        <v>49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26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3</v>
      </c>
      <c r="F16" s="47">
        <f>PRODUCT(F12+R12)</f>
        <v>0</v>
      </c>
      <c r="G16" s="47">
        <f>PRODUCT(G12+S12)</f>
        <v>1</v>
      </c>
      <c r="H16" s="47">
        <f>PRODUCT(H12+T12)</f>
        <v>3</v>
      </c>
      <c r="I16" s="47">
        <f>PRODUCT(I12+U12)</f>
        <v>0</v>
      </c>
      <c r="J16" s="60">
        <v>0</v>
      </c>
      <c r="K16" s="16">
        <v>0</v>
      </c>
      <c r="L16" s="53">
        <f>PRODUCT((F16+G16)/E16)</f>
        <v>0.33333333333333331</v>
      </c>
      <c r="M16" s="53">
        <f>PRODUCT(H16/E16)</f>
        <v>1</v>
      </c>
      <c r="N16" s="53">
        <f>PRODUCT((F16+G16+H16)/E16)</f>
        <v>1.3333333333333333</v>
      </c>
      <c r="O16" s="53">
        <f>PRODUCT(I16/E16)</f>
        <v>0</v>
      </c>
      <c r="Q16" s="17"/>
      <c r="R16" s="17"/>
      <c r="S16" s="17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77</v>
      </c>
      <c r="F17" s="47">
        <f>PRODUCT(AB12+AN12)</f>
        <v>3</v>
      </c>
      <c r="G17" s="47">
        <f>PRODUCT(AC12+AO12)</f>
        <v>58</v>
      </c>
      <c r="H17" s="47">
        <f>PRODUCT(AD12+AP12)</f>
        <v>49</v>
      </c>
      <c r="I17" s="47">
        <f>PRODUCT(AE12+AQ12)</f>
        <v>0</v>
      </c>
      <c r="J17" s="60">
        <v>0</v>
      </c>
      <c r="K17" s="10">
        <v>0</v>
      </c>
      <c r="L17" s="53">
        <f>PRODUCT((F17+G17)/E17)</f>
        <v>0.79220779220779225</v>
      </c>
      <c r="M17" s="53">
        <f>PRODUCT(H17/E17)</f>
        <v>0.63636363636363635</v>
      </c>
      <c r="N17" s="53">
        <f>PRODUCT((F17+G17+H17)/E17)</f>
        <v>1.4285714285714286</v>
      </c>
      <c r="O17" s="53">
        <f>PRODUCT(I17/E17)</f>
        <v>0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80</v>
      </c>
      <c r="F18" s="47">
        <f t="shared" ref="F18:I18" si="0">SUM(F15:F17)</f>
        <v>3</v>
      </c>
      <c r="G18" s="47">
        <f t="shared" si="0"/>
        <v>59</v>
      </c>
      <c r="H18" s="47">
        <f t="shared" si="0"/>
        <v>52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0.77500000000000002</v>
      </c>
      <c r="M18" s="53">
        <f>PRODUCT(H18/E18)</f>
        <v>0.65</v>
      </c>
      <c r="N18" s="53">
        <f>PRODUCT((F18+G18+H18)/E18)</f>
        <v>1.425</v>
      </c>
      <c r="O18" s="53">
        <f>PRODUCT(I18/E18)</f>
        <v>0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68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2018-12-06T10:39:07Z</dcterms:modified>
</cp:coreProperties>
</file>