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AA17" i="1"/>
  <c r="Z17" i="1"/>
  <c r="AE17" i="1"/>
  <c r="AD17" i="1"/>
  <c r="AC17" i="1"/>
  <c r="AB17" i="1"/>
  <c r="Y17" i="1"/>
  <c r="X17" i="1"/>
  <c r="W17" i="1"/>
  <c r="V17" i="1"/>
  <c r="U17" i="1"/>
  <c r="T17" i="1"/>
  <c r="I22" i="1" s="1"/>
  <c r="N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I21" i="1" s="1"/>
  <c r="H17" i="1"/>
  <c r="H21" i="1" s="1"/>
  <c r="G17" i="1"/>
  <c r="G21" i="1" s="1"/>
  <c r="F17" i="1"/>
  <c r="E17" i="1"/>
  <c r="E21" i="1" s="1"/>
  <c r="F21" i="1" l="1"/>
  <c r="D18" i="1"/>
  <c r="H24" i="1"/>
  <c r="G24" i="1"/>
  <c r="I24" i="1"/>
  <c r="E24" i="1"/>
  <c r="L21" i="1"/>
  <c r="M21" i="1"/>
  <c r="F24" i="1"/>
  <c r="K21" i="1"/>
  <c r="M22" i="1"/>
  <c r="K22" i="1"/>
  <c r="L22" i="1"/>
  <c r="O21" i="1"/>
  <c r="O24" i="1" s="1"/>
  <c r="N17" i="1"/>
  <c r="N21" i="1" s="1"/>
  <c r="N24" i="1" l="1"/>
  <c r="L24" i="1"/>
  <c r="M24" i="1"/>
  <c r="K24" i="1"/>
</calcChain>
</file>

<file path=xl/sharedStrings.xml><?xml version="1.0" encoding="utf-8"?>
<sst xmlns="http://schemas.openxmlformats.org/spreadsheetml/2006/main" count="97" uniqueCount="59">
  <si>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</si>
  <si>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</si>
  <si>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</si>
  <si>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</si>
  <si>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</si>
  <si>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</si>
  <si>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</si>
  <si>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</si>
  <si>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</si>
  <si>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</si>
  <si>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</si>
  <si>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</si>
  <si>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</si>
  <si>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</si>
  <si>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</si>
  <si>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</si>
  <si>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</si>
  <si>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</si>
  <si>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</si>
  <si>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</si>
  <si>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</si>
  <si>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</si>
  <si>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</si>
  <si>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</si>
  <si>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</si>
  <si>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</si>
  <si>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ykköspesis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</si>
  <si>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</si>
  <si>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</si>
  <si>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</si>
  <si>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</si>
  <si>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</si>
  <si>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</si>
  <si>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</si>
  <si>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</si>
  <si>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</si>
  <si>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</si>
  <si>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</si>
  <si>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</si>
  <si>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</si>
  <si>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</si>
  <si>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</si>
  <si>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suomensarja</t>
  </si>
  <si>
    <t>11.05. 2016  KPK - KeKi  2-1  (5-1, 1-4, 0-0, 3-2)</t>
  </si>
  <si>
    <t>2.  ottelu</t>
  </si>
  <si>
    <t>KeKi = Kempeleen Kiri  (1915)</t>
  </si>
  <si>
    <t>Henna Tähtilä</t>
  </si>
  <si>
    <t>9.10.1991   Raahe</t>
  </si>
  <si>
    <t>PattU = Pattijoen Urheilijat  (1928),  kasvattajaseura</t>
  </si>
  <si>
    <t>PattU</t>
  </si>
  <si>
    <t>18.05. 2016  Virkiä - KeKi  1-2  (3-4, 2-1, 1-1, 0-1)</t>
  </si>
  <si>
    <t>11.  ottelu</t>
  </si>
  <si>
    <t>22.06. 2016  KPK - KeKi  2-1  (4-3, 4-7, 4-3)</t>
  </si>
  <si>
    <t>4.</t>
  </si>
  <si>
    <t xml:space="preserve">Lyöty </t>
  </si>
  <si>
    <t xml:space="preserve">Tuotu </t>
  </si>
  <si>
    <t>24 v   7 kk   2 pv</t>
  </si>
  <si>
    <t>24 v   7 kk   9 pv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</si>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</sst>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7" borderId="1" xfId="0" applyFont="1" applyFill="1" applyBorder="1"/>
    <xf numFmtId="0" fontId="2" fillId="7" borderId="2" xfId="0" applyFont="1" applyFill="1" applyBorder="1"/>
    <xf numFmtId="0" fontId="2" fillId="7" borderId="4" xfId="0" applyFont="1" applyFill="1" applyBorder="1"/>
    <xf numFmtId="0" fontId="2" fillId="7" borderId="3" xfId="0" applyFont="1" applyFill="1" applyBorder="1" applyAlignment="1">
      <alignment horizontal="center"/>
    </xf>
    <xf numFmtId="2" fontId="2" fillId="7" borderId="3" xfId="0" applyNumberFormat="1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6" borderId="10" xfId="0" applyFont="1" applyFill="1" applyBorder="1" applyAlignment="1">
      <alignment horizontal="right"/>
    </xf>
    <xf numFmtId="0" fontId="2" fillId="6" borderId="6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right"/>
    </xf>
    <xf numFmtId="0" fontId="2" fillId="6" borderId="13" xfId="0" applyFont="1" applyFill="1" applyBorder="1" applyAlignment="1">
      <alignment horizontal="right"/>
    </xf>
    <xf numFmtId="0" fontId="2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5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70" customWidth="1"/>
    <col min="4" max="4" width="9.7109375" style="71" customWidth="1"/>
    <col min="5" max="13" width="5.7109375" style="71" customWidth="1"/>
    <col min="14" max="14" width="8.5703125" style="71" customWidth="1"/>
    <col min="15" max="15" width="0.5703125" style="71" customWidth="1"/>
    <col min="16" max="22" width="5.7109375" style="71" customWidth="1"/>
    <col min="23" max="31" width="5.7109375" style="9" customWidth="1"/>
    <col min="32" max="32" width="42.425781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32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33</v>
      </c>
      <c r="AA3" s="18" t="s">
        <v>34</v>
      </c>
      <c r="AB3" s="15" t="s">
        <v>35</v>
      </c>
      <c r="AC3" s="15" t="s">
        <v>36</v>
      </c>
      <c r="AD3" s="17" t="s">
        <v>37</v>
      </c>
      <c r="AE3" s="18" t="s">
        <v>38</v>
      </c>
      <c r="AF3" s="8"/>
      <c r="AG3" s="8"/>
    </row>
    <row r="4" spans="1:37" ht="15" customHeight="1" x14ac:dyDescent="0.2">
      <c r="A4" s="1"/>
      <c r="B4" s="76">
        <v>2007</v>
      </c>
      <c r="C4" s="76"/>
      <c r="D4" s="77" t="s">
        <v>49</v>
      </c>
      <c r="E4" s="76"/>
      <c r="F4" s="78" t="s">
        <v>42</v>
      </c>
      <c r="G4" s="76"/>
      <c r="H4" s="76"/>
      <c r="I4" s="76"/>
      <c r="J4" s="76"/>
      <c r="K4" s="76"/>
      <c r="L4" s="76"/>
      <c r="M4" s="76"/>
      <c r="N4" s="79"/>
      <c r="O4" s="39"/>
      <c r="P4" s="24"/>
      <c r="Q4" s="24"/>
      <c r="R4" s="24"/>
      <c r="S4" s="24"/>
      <c r="T4" s="24"/>
      <c r="U4" s="59"/>
      <c r="V4" s="59"/>
      <c r="W4" s="59"/>
      <c r="X4" s="59"/>
      <c r="Y4" s="59"/>
      <c r="Z4" s="24"/>
      <c r="AA4" s="24"/>
      <c r="AB4" s="24"/>
      <c r="AC4" s="24"/>
      <c r="AD4" s="24"/>
      <c r="AE4" s="24"/>
      <c r="AF4" s="80"/>
      <c r="AG4" s="8"/>
      <c r="AH4" s="8"/>
      <c r="AI4" s="8"/>
      <c r="AJ4" s="8"/>
      <c r="AK4" s="8"/>
    </row>
    <row r="5" spans="1:37" ht="15.75" customHeight="1" x14ac:dyDescent="0.2">
      <c r="A5" s="1"/>
      <c r="B5" s="30">
        <v>2008</v>
      </c>
      <c r="C5" s="30"/>
      <c r="D5" s="31" t="s">
        <v>49</v>
      </c>
      <c r="E5" s="30"/>
      <c r="F5" s="32" t="s">
        <v>26</v>
      </c>
      <c r="G5" s="73"/>
      <c r="H5" s="72"/>
      <c r="I5" s="30"/>
      <c r="J5" s="30"/>
      <c r="K5" s="30"/>
      <c r="L5" s="30"/>
      <c r="M5" s="30"/>
      <c r="N5" s="33"/>
      <c r="O5" s="39"/>
      <c r="P5" s="24"/>
      <c r="Q5" s="24"/>
      <c r="R5" s="24"/>
      <c r="S5" s="24"/>
      <c r="T5" s="24"/>
      <c r="U5" s="59"/>
      <c r="V5" s="59"/>
      <c r="W5" s="59"/>
      <c r="X5" s="59"/>
      <c r="Y5" s="59"/>
      <c r="Z5" s="24"/>
      <c r="AA5" s="24"/>
      <c r="AB5" s="29"/>
      <c r="AC5" s="24"/>
      <c r="AD5" s="24"/>
      <c r="AE5" s="24"/>
      <c r="AF5" s="80"/>
      <c r="AG5" s="8"/>
      <c r="AH5" s="8"/>
      <c r="AI5" s="8"/>
      <c r="AJ5" s="8"/>
      <c r="AK5" s="8"/>
    </row>
    <row r="6" spans="1:37" ht="15.75" customHeight="1" x14ac:dyDescent="0.2">
      <c r="A6" s="1"/>
      <c r="B6" s="30">
        <v>2009</v>
      </c>
      <c r="C6" s="30"/>
      <c r="D6" s="31" t="s">
        <v>49</v>
      </c>
      <c r="E6" s="30"/>
      <c r="F6" s="32" t="s">
        <v>26</v>
      </c>
      <c r="G6" s="73"/>
      <c r="H6" s="72"/>
      <c r="I6" s="30"/>
      <c r="J6" s="30"/>
      <c r="K6" s="30"/>
      <c r="L6" s="30"/>
      <c r="M6" s="30"/>
      <c r="N6" s="33"/>
      <c r="O6" s="39"/>
      <c r="P6" s="24"/>
      <c r="Q6" s="24"/>
      <c r="R6" s="24"/>
      <c r="S6" s="24"/>
      <c r="T6" s="24"/>
      <c r="U6" s="59"/>
      <c r="V6" s="59"/>
      <c r="W6" s="59"/>
      <c r="X6" s="59"/>
      <c r="Y6" s="59"/>
      <c r="Z6" s="24"/>
      <c r="AA6" s="24"/>
      <c r="AB6" s="29"/>
      <c r="AC6" s="24"/>
      <c r="AD6" s="24"/>
      <c r="AE6" s="24"/>
      <c r="AF6" s="80"/>
      <c r="AG6" s="8"/>
      <c r="AH6" s="8"/>
      <c r="AI6" s="8"/>
      <c r="AJ6" s="8"/>
      <c r="AK6" s="8"/>
    </row>
    <row r="7" spans="1:37" ht="15.75" customHeight="1" x14ac:dyDescent="0.2">
      <c r="A7" s="1"/>
      <c r="B7" s="30">
        <v>2010</v>
      </c>
      <c r="C7" s="30"/>
      <c r="D7" s="31" t="s">
        <v>49</v>
      </c>
      <c r="E7" s="30"/>
      <c r="F7" s="32" t="s">
        <v>26</v>
      </c>
      <c r="G7" s="73"/>
      <c r="H7" s="72"/>
      <c r="I7" s="30"/>
      <c r="J7" s="30"/>
      <c r="K7" s="30"/>
      <c r="L7" s="30"/>
      <c r="M7" s="30"/>
      <c r="N7" s="33"/>
      <c r="O7" s="39"/>
      <c r="P7" s="24"/>
      <c r="Q7" s="24"/>
      <c r="R7" s="24"/>
      <c r="S7" s="24"/>
      <c r="T7" s="24"/>
      <c r="U7" s="59"/>
      <c r="V7" s="59"/>
      <c r="W7" s="59"/>
      <c r="X7" s="59"/>
      <c r="Y7" s="59"/>
      <c r="Z7" s="24"/>
      <c r="AA7" s="24"/>
      <c r="AB7" s="29"/>
      <c r="AC7" s="24"/>
      <c r="AD7" s="24"/>
      <c r="AE7" s="24"/>
      <c r="AF7" s="80"/>
      <c r="AG7" s="8"/>
      <c r="AH7" s="8"/>
      <c r="AI7" s="8"/>
      <c r="AJ7" s="8"/>
      <c r="AK7" s="8"/>
    </row>
    <row r="8" spans="1:37" ht="15.75" customHeight="1" x14ac:dyDescent="0.2">
      <c r="A8" s="1"/>
      <c r="B8" s="30">
        <v>2011</v>
      </c>
      <c r="C8" s="30"/>
      <c r="D8" s="31" t="s">
        <v>49</v>
      </c>
      <c r="E8" s="30"/>
      <c r="F8" s="32" t="s">
        <v>26</v>
      </c>
      <c r="G8" s="73"/>
      <c r="H8" s="72"/>
      <c r="I8" s="30"/>
      <c r="J8" s="30"/>
      <c r="K8" s="30"/>
      <c r="L8" s="30"/>
      <c r="M8" s="30"/>
      <c r="N8" s="33"/>
      <c r="O8" s="39"/>
      <c r="P8" s="24"/>
      <c r="Q8" s="24"/>
      <c r="R8" s="24"/>
      <c r="S8" s="24"/>
      <c r="T8" s="24"/>
      <c r="U8" s="59"/>
      <c r="V8" s="59"/>
      <c r="W8" s="59"/>
      <c r="X8" s="59"/>
      <c r="Y8" s="59"/>
      <c r="Z8" s="24"/>
      <c r="AA8" s="24"/>
      <c r="AB8" s="29"/>
      <c r="AC8" s="24"/>
      <c r="AD8" s="24"/>
      <c r="AE8" s="24"/>
      <c r="AF8" s="80"/>
      <c r="AG8" s="8"/>
      <c r="AH8" s="8"/>
      <c r="AI8" s="8"/>
      <c r="AJ8" s="8"/>
      <c r="AK8" s="8"/>
    </row>
    <row r="9" spans="1:37" ht="15" customHeight="1" x14ac:dyDescent="0.2">
      <c r="A9" s="1"/>
      <c r="B9" s="24">
        <v>2012</v>
      </c>
      <c r="C9" s="24"/>
      <c r="D9" s="25"/>
      <c r="E9" s="24"/>
      <c r="F9" s="24"/>
      <c r="G9" s="24"/>
      <c r="H9" s="24"/>
      <c r="I9" s="24"/>
      <c r="J9" s="24"/>
      <c r="K9" s="24"/>
      <c r="L9" s="24"/>
      <c r="M9" s="24"/>
      <c r="N9" s="26"/>
      <c r="O9" s="74"/>
      <c r="P9" s="24"/>
      <c r="Q9" s="24"/>
      <c r="R9" s="24"/>
      <c r="S9" s="24"/>
      <c r="T9" s="24"/>
      <c r="U9" s="59"/>
      <c r="V9" s="59"/>
      <c r="W9" s="59"/>
      <c r="X9" s="59"/>
      <c r="Y9" s="59"/>
      <c r="Z9" s="24"/>
      <c r="AA9" s="24"/>
      <c r="AB9" s="29"/>
      <c r="AC9" s="24"/>
      <c r="AD9" s="24"/>
      <c r="AE9" s="24"/>
      <c r="AF9" s="80"/>
      <c r="AG9" s="8"/>
      <c r="AH9" s="8"/>
      <c r="AI9" s="8"/>
      <c r="AJ9" s="8"/>
      <c r="AK9" s="8"/>
    </row>
    <row r="10" spans="1:37" ht="15" customHeight="1" x14ac:dyDescent="0.2">
      <c r="A10" s="1"/>
      <c r="B10" s="76">
        <v>2013</v>
      </c>
      <c r="C10" s="76"/>
      <c r="D10" s="77" t="s">
        <v>49</v>
      </c>
      <c r="E10" s="76"/>
      <c r="F10" s="78" t="s">
        <v>42</v>
      </c>
      <c r="G10" s="76"/>
      <c r="H10" s="76"/>
      <c r="I10" s="76"/>
      <c r="J10" s="76"/>
      <c r="K10" s="76"/>
      <c r="L10" s="76"/>
      <c r="M10" s="76"/>
      <c r="N10" s="79"/>
      <c r="O10" s="39"/>
      <c r="P10" s="24"/>
      <c r="Q10" s="24"/>
      <c r="R10" s="24"/>
      <c r="S10" s="24"/>
      <c r="T10" s="24"/>
      <c r="U10" s="59"/>
      <c r="V10" s="59"/>
      <c r="W10" s="59"/>
      <c r="X10" s="59"/>
      <c r="Y10" s="59"/>
      <c r="Z10" s="24"/>
      <c r="AA10" s="24"/>
      <c r="AB10" s="24"/>
      <c r="AC10" s="24"/>
      <c r="AD10" s="24"/>
      <c r="AE10" s="24"/>
      <c r="AF10" s="80"/>
      <c r="AG10" s="8"/>
      <c r="AH10" s="8"/>
      <c r="AI10" s="8"/>
      <c r="AJ10" s="8"/>
      <c r="AK10" s="8"/>
    </row>
    <row r="11" spans="1:37" ht="15.75" customHeight="1" x14ac:dyDescent="0.2">
      <c r="A11" s="1"/>
      <c r="B11" s="30">
        <v>2014</v>
      </c>
      <c r="C11" s="30"/>
      <c r="D11" s="31" t="s">
        <v>49</v>
      </c>
      <c r="E11" s="30"/>
      <c r="F11" s="32" t="s">
        <v>26</v>
      </c>
      <c r="G11" s="73"/>
      <c r="H11" s="72"/>
      <c r="I11" s="30"/>
      <c r="J11" s="30"/>
      <c r="K11" s="30"/>
      <c r="L11" s="30"/>
      <c r="M11" s="30"/>
      <c r="N11" s="33"/>
      <c r="O11" s="39"/>
      <c r="P11" s="24"/>
      <c r="Q11" s="24"/>
      <c r="R11" s="24"/>
      <c r="S11" s="24"/>
      <c r="T11" s="24"/>
      <c r="U11" s="59"/>
      <c r="V11" s="59"/>
      <c r="W11" s="59"/>
      <c r="X11" s="59"/>
      <c r="Y11" s="59"/>
      <c r="Z11" s="24"/>
      <c r="AA11" s="24"/>
      <c r="AB11" s="29"/>
      <c r="AC11" s="24"/>
      <c r="AD11" s="24"/>
      <c r="AE11" s="24"/>
      <c r="AF11" s="80"/>
      <c r="AG11" s="8"/>
      <c r="AH11" s="8"/>
      <c r="AI11" s="8"/>
      <c r="AJ11" s="8"/>
      <c r="AK11" s="8"/>
    </row>
    <row r="12" spans="1:37" ht="15" customHeight="1" x14ac:dyDescent="0.2">
      <c r="A12" s="1"/>
      <c r="B12" s="76">
        <v>2015</v>
      </c>
      <c r="C12" s="76"/>
      <c r="D12" s="77" t="s">
        <v>49</v>
      </c>
      <c r="E12" s="76"/>
      <c r="F12" s="78" t="s">
        <v>42</v>
      </c>
      <c r="G12" s="76"/>
      <c r="H12" s="76"/>
      <c r="I12" s="76"/>
      <c r="J12" s="76"/>
      <c r="K12" s="76"/>
      <c r="L12" s="76"/>
      <c r="M12" s="76"/>
      <c r="N12" s="79"/>
      <c r="O12" s="39"/>
      <c r="P12" s="24"/>
      <c r="Q12" s="24"/>
      <c r="R12" s="24"/>
      <c r="S12" s="24"/>
      <c r="T12" s="24"/>
      <c r="U12" s="59"/>
      <c r="V12" s="59"/>
      <c r="W12" s="59"/>
      <c r="X12" s="59"/>
      <c r="Y12" s="59"/>
      <c r="Z12" s="24"/>
      <c r="AA12" s="24"/>
      <c r="AB12" s="24"/>
      <c r="AC12" s="24"/>
      <c r="AD12" s="24"/>
      <c r="AE12" s="24"/>
      <c r="AF12" s="80"/>
      <c r="AG12" s="8"/>
      <c r="AH12" s="8"/>
      <c r="AI12" s="8"/>
      <c r="AJ12" s="8"/>
      <c r="AK12" s="8"/>
    </row>
    <row r="13" spans="1:37" ht="15" customHeight="1" x14ac:dyDescent="0.2">
      <c r="A13" s="1"/>
      <c r="B13" s="24">
        <v>2016</v>
      </c>
      <c r="C13" s="24" t="s">
        <v>27</v>
      </c>
      <c r="D13" s="25" t="s">
        <v>41</v>
      </c>
      <c r="E13" s="24">
        <v>22</v>
      </c>
      <c r="F13" s="24">
        <v>1</v>
      </c>
      <c r="G13" s="24">
        <v>6</v>
      </c>
      <c r="H13" s="24">
        <v>9</v>
      </c>
      <c r="I13" s="24">
        <v>51</v>
      </c>
      <c r="J13" s="24">
        <v>31</v>
      </c>
      <c r="K13" s="24">
        <v>7</v>
      </c>
      <c r="L13" s="24">
        <v>6</v>
      </c>
      <c r="M13" s="24">
        <v>7</v>
      </c>
      <c r="N13" s="26">
        <v>0.42099999999999999</v>
      </c>
      <c r="O13" s="74">
        <v>121</v>
      </c>
      <c r="P13" s="24">
        <v>3</v>
      </c>
      <c r="Q13" s="24">
        <v>0</v>
      </c>
      <c r="R13" s="27">
        <v>0</v>
      </c>
      <c r="S13" s="24">
        <v>0</v>
      </c>
      <c r="T13" s="24">
        <v>6</v>
      </c>
      <c r="U13" s="59"/>
      <c r="V13" s="59"/>
      <c r="W13" s="59"/>
      <c r="X13" s="59"/>
      <c r="Y13" s="59"/>
      <c r="Z13" s="24"/>
      <c r="AA13" s="24"/>
      <c r="AB13" s="29"/>
      <c r="AC13" s="27"/>
      <c r="AD13" s="10"/>
      <c r="AE13" s="29"/>
      <c r="AF13" s="8"/>
      <c r="AG13" s="8"/>
    </row>
    <row r="14" spans="1:37" ht="15" customHeight="1" x14ac:dyDescent="0.2">
      <c r="A14" s="1"/>
      <c r="B14" s="24">
        <v>2017</v>
      </c>
      <c r="C14" s="24" t="s">
        <v>53</v>
      </c>
      <c r="D14" s="25" t="s">
        <v>41</v>
      </c>
      <c r="E14" s="24">
        <v>25</v>
      </c>
      <c r="F14" s="24">
        <v>1</v>
      </c>
      <c r="G14" s="24">
        <v>2</v>
      </c>
      <c r="H14" s="24">
        <v>19</v>
      </c>
      <c r="I14" s="24">
        <v>71</v>
      </c>
      <c r="J14" s="24">
        <v>54</v>
      </c>
      <c r="K14" s="24">
        <v>10</v>
      </c>
      <c r="L14" s="24">
        <v>4</v>
      </c>
      <c r="M14" s="24">
        <v>3</v>
      </c>
      <c r="N14" s="26">
        <v>0.45800000000000002</v>
      </c>
      <c r="O14" s="74">
        <v>155</v>
      </c>
      <c r="P14" s="24">
        <v>10</v>
      </c>
      <c r="Q14" s="24">
        <v>0</v>
      </c>
      <c r="R14" s="27">
        <v>1</v>
      </c>
      <c r="S14" s="24">
        <v>8</v>
      </c>
      <c r="T14" s="24">
        <v>31</v>
      </c>
      <c r="U14" s="59"/>
      <c r="V14" s="59"/>
      <c r="W14" s="59"/>
      <c r="X14" s="59"/>
      <c r="Y14" s="59"/>
      <c r="Z14" s="24"/>
      <c r="AA14" s="24"/>
      <c r="AB14" s="29"/>
      <c r="AC14" s="27"/>
      <c r="AD14" s="10"/>
      <c r="AE14" s="29"/>
      <c r="AF14" s="8"/>
      <c r="AG14" s="8"/>
    </row>
    <row r="15" spans="1:37" ht="15" customHeight="1" x14ac:dyDescent="0.2">
      <c r="A15" s="1"/>
      <c r="B15" s="24">
        <v>2018</v>
      </c>
      <c r="C15" s="24" t="s">
        <v>27</v>
      </c>
      <c r="D15" s="25" t="s">
        <v>41</v>
      </c>
      <c r="E15" s="24">
        <v>23</v>
      </c>
      <c r="F15" s="24">
        <v>0</v>
      </c>
      <c r="G15" s="24">
        <v>1</v>
      </c>
      <c r="H15" s="24">
        <v>13</v>
      </c>
      <c r="I15" s="24">
        <v>49</v>
      </c>
      <c r="J15" s="24">
        <v>36</v>
      </c>
      <c r="K15" s="24">
        <v>4</v>
      </c>
      <c r="L15" s="24">
        <v>8</v>
      </c>
      <c r="M15" s="24">
        <v>1</v>
      </c>
      <c r="N15" s="26">
        <v>0.35249999999999998</v>
      </c>
      <c r="O15" s="74">
        <v>139</v>
      </c>
      <c r="P15" s="24">
        <v>3</v>
      </c>
      <c r="Q15" s="24">
        <v>0</v>
      </c>
      <c r="R15" s="27">
        <v>0</v>
      </c>
      <c r="S15" s="24">
        <v>1</v>
      </c>
      <c r="T15" s="24">
        <v>10</v>
      </c>
      <c r="U15" s="59"/>
      <c r="V15" s="59"/>
      <c r="W15" s="59"/>
      <c r="X15" s="59"/>
      <c r="Y15" s="59"/>
      <c r="Z15" s="24"/>
      <c r="AA15" s="24"/>
      <c r="AB15" s="29"/>
      <c r="AC15" s="27"/>
      <c r="AD15" s="10"/>
      <c r="AE15" s="29"/>
      <c r="AF15" s="8"/>
      <c r="AG15" s="8"/>
    </row>
    <row r="16" spans="1:37" ht="15" customHeight="1" x14ac:dyDescent="0.2">
      <c r="A16" s="1"/>
      <c r="B16" s="24">
        <v>2019</v>
      </c>
      <c r="C16" s="24" t="s">
        <v>58</v>
      </c>
      <c r="D16" s="25" t="s">
        <v>41</v>
      </c>
      <c r="E16" s="24">
        <v>19</v>
      </c>
      <c r="F16" s="24">
        <v>1</v>
      </c>
      <c r="G16" s="24">
        <v>2</v>
      </c>
      <c r="H16" s="24">
        <v>9</v>
      </c>
      <c r="I16" s="24">
        <v>54</v>
      </c>
      <c r="J16" s="24">
        <v>38</v>
      </c>
      <c r="K16" s="24">
        <v>6</v>
      </c>
      <c r="L16" s="24">
        <v>7</v>
      </c>
      <c r="M16" s="24">
        <v>3</v>
      </c>
      <c r="N16" s="26">
        <v>0.45378151260504201</v>
      </c>
      <c r="O16" s="74">
        <v>119</v>
      </c>
      <c r="P16" s="24">
        <v>3</v>
      </c>
      <c r="Q16" s="24">
        <v>0</v>
      </c>
      <c r="R16" s="27">
        <v>0</v>
      </c>
      <c r="S16" s="24">
        <v>0</v>
      </c>
      <c r="T16" s="24">
        <v>5</v>
      </c>
      <c r="U16" s="59"/>
      <c r="V16" s="59"/>
      <c r="W16" s="59"/>
      <c r="X16" s="59"/>
      <c r="Y16" s="59"/>
      <c r="Z16" s="24"/>
      <c r="AA16" s="24"/>
      <c r="AB16" s="29"/>
      <c r="AC16" s="27"/>
      <c r="AD16" s="10"/>
      <c r="AE16" s="29"/>
      <c r="AF16" s="8"/>
      <c r="AG16" s="8"/>
    </row>
    <row r="17" spans="1:33" ht="15" customHeight="1" x14ac:dyDescent="0.2">
      <c r="A17" s="1"/>
      <c r="B17" s="16" t="s">
        <v>16</v>
      </c>
      <c r="C17" s="14"/>
      <c r="D17" s="15"/>
      <c r="E17" s="18">
        <f t="shared" ref="E17:M17" si="0">SUM(E11:E16)</f>
        <v>89</v>
      </c>
      <c r="F17" s="18">
        <f t="shared" si="0"/>
        <v>3</v>
      </c>
      <c r="G17" s="18">
        <f t="shared" si="0"/>
        <v>11</v>
      </c>
      <c r="H17" s="18">
        <f t="shared" si="0"/>
        <v>50</v>
      </c>
      <c r="I17" s="18">
        <f t="shared" si="0"/>
        <v>225</v>
      </c>
      <c r="J17" s="18">
        <f t="shared" si="0"/>
        <v>159</v>
      </c>
      <c r="K17" s="18">
        <f t="shared" si="0"/>
        <v>27</v>
      </c>
      <c r="L17" s="18">
        <f t="shared" si="0"/>
        <v>25</v>
      </c>
      <c r="M17" s="18">
        <f t="shared" si="0"/>
        <v>14</v>
      </c>
      <c r="N17" s="34">
        <f>PRODUCT(I17/O17)</f>
        <v>0.42134831460674155</v>
      </c>
      <c r="O17" s="75">
        <f>SUM(O4:O16)</f>
        <v>534</v>
      </c>
      <c r="P17" s="17">
        <f t="shared" ref="P17:AE17" si="1">SUM(P11:P16)</f>
        <v>19</v>
      </c>
      <c r="Q17" s="17">
        <f t="shared" si="1"/>
        <v>0</v>
      </c>
      <c r="R17" s="17">
        <f t="shared" si="1"/>
        <v>1</v>
      </c>
      <c r="S17" s="17">
        <f t="shared" si="1"/>
        <v>9</v>
      </c>
      <c r="T17" s="17">
        <f t="shared" si="1"/>
        <v>52</v>
      </c>
      <c r="U17" s="17">
        <f t="shared" si="1"/>
        <v>0</v>
      </c>
      <c r="V17" s="17">
        <f t="shared" si="1"/>
        <v>0</v>
      </c>
      <c r="W17" s="17">
        <f t="shared" si="1"/>
        <v>0</v>
      </c>
      <c r="X17" s="17">
        <f t="shared" si="1"/>
        <v>0</v>
      </c>
      <c r="Y17" s="18">
        <f t="shared" si="1"/>
        <v>0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8"/>
      <c r="AG17" s="8"/>
    </row>
    <row r="18" spans="1:33" ht="15" customHeight="1" x14ac:dyDescent="0.2">
      <c r="A18" s="1"/>
      <c r="B18" s="25" t="s">
        <v>2</v>
      </c>
      <c r="C18" s="28"/>
      <c r="D18" s="35">
        <f>SUM(F17:H17)+((I17-F17-G17)/3)+(E17/3)+(Z17*25)+(AA17*25)+(AB17*10)+(AC17*25)+(AD17*20)+(AE17*15)</f>
        <v>163.99999999999997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</row>
    <row r="19" spans="1:3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3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</row>
    <row r="20" spans="1:33" ht="15" customHeight="1" x14ac:dyDescent="0.25">
      <c r="A20" s="1"/>
      <c r="B20" s="22" t="s">
        <v>17</v>
      </c>
      <c r="C20" s="38"/>
      <c r="D20" s="38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28</v>
      </c>
      <c r="L20" s="18" t="s">
        <v>29</v>
      </c>
      <c r="M20" s="18" t="s">
        <v>30</v>
      </c>
      <c r="N20" s="34" t="s">
        <v>40</v>
      </c>
      <c r="O20" s="39"/>
      <c r="P20" s="40" t="s">
        <v>31</v>
      </c>
      <c r="Q20" s="12"/>
      <c r="R20" s="12"/>
      <c r="S20" s="12"/>
      <c r="T20" s="41"/>
      <c r="U20" s="41"/>
      <c r="V20" s="41"/>
      <c r="W20" s="41"/>
      <c r="X20" s="41"/>
      <c r="Y20" s="12"/>
      <c r="Z20" s="12"/>
      <c r="AA20" s="12"/>
      <c r="AB20" s="12"/>
      <c r="AC20" s="12"/>
      <c r="AD20" s="12"/>
      <c r="AE20" s="42"/>
      <c r="AF20" s="8"/>
      <c r="AG20" s="8"/>
    </row>
    <row r="21" spans="1:33" ht="15" customHeight="1" x14ac:dyDescent="0.2">
      <c r="A21" s="1"/>
      <c r="B21" s="40" t="s">
        <v>18</v>
      </c>
      <c r="C21" s="12"/>
      <c r="D21" s="42"/>
      <c r="E21" s="24">
        <f>PRODUCT(E17)</f>
        <v>89</v>
      </c>
      <c r="F21" s="24">
        <f>PRODUCT(F17)</f>
        <v>3</v>
      </c>
      <c r="G21" s="24">
        <f>PRODUCT(G17)</f>
        <v>11</v>
      </c>
      <c r="H21" s="24">
        <f>PRODUCT(H17)</f>
        <v>50</v>
      </c>
      <c r="I21" s="24">
        <f>PRODUCT(I17)</f>
        <v>225</v>
      </c>
      <c r="J21" s="1"/>
      <c r="K21" s="43">
        <f>PRODUCT((F21+G21)/E21)</f>
        <v>0.15730337078651685</v>
      </c>
      <c r="L21" s="43">
        <f>PRODUCT(H21/E21)</f>
        <v>0.5617977528089888</v>
      </c>
      <c r="M21" s="43">
        <f>PRODUCT(I21/E21)</f>
        <v>2.5280898876404496</v>
      </c>
      <c r="N21" s="44">
        <f>PRODUCT(N17)</f>
        <v>0.42134831460674155</v>
      </c>
      <c r="O21" s="39">
        <f>PRODUCT(O17)</f>
        <v>534</v>
      </c>
      <c r="P21" s="45" t="s">
        <v>22</v>
      </c>
      <c r="Q21" s="46"/>
      <c r="R21" s="54" t="s">
        <v>43</v>
      </c>
      <c r="S21" s="47"/>
      <c r="T21" s="47"/>
      <c r="U21" s="47"/>
      <c r="V21" s="47"/>
      <c r="W21" s="47"/>
      <c r="X21" s="47"/>
      <c r="Y21" s="47"/>
      <c r="Z21" s="47"/>
      <c r="AA21" s="48" t="s">
        <v>23</v>
      </c>
      <c r="AB21" s="48"/>
      <c r="AC21" s="82" t="s">
        <v>56</v>
      </c>
      <c r="AD21" s="48"/>
      <c r="AE21" s="85"/>
      <c r="AF21" s="8"/>
      <c r="AG21" s="8"/>
    </row>
    <row r="22" spans="1:33" ht="15" customHeight="1" x14ac:dyDescent="0.2">
      <c r="A22" s="1"/>
      <c r="B22" s="49" t="s">
        <v>19</v>
      </c>
      <c r="C22" s="50"/>
      <c r="D22" s="51"/>
      <c r="E22" s="24">
        <f>SUM(P17)</f>
        <v>19</v>
      </c>
      <c r="F22" s="24">
        <f>SUM(Q17)</f>
        <v>0</v>
      </c>
      <c r="G22" s="24">
        <f>SUM(R17)</f>
        <v>1</v>
      </c>
      <c r="H22" s="24">
        <f>SUM(S17)</f>
        <v>9</v>
      </c>
      <c r="I22" s="24">
        <f>SUM(T17)</f>
        <v>52</v>
      </c>
      <c r="J22" s="1"/>
      <c r="K22" s="43">
        <f>PRODUCT((F22+G22)/E22)</f>
        <v>5.2631578947368418E-2</v>
      </c>
      <c r="L22" s="43">
        <f>PRODUCT(H22/E22)</f>
        <v>0.47368421052631576</v>
      </c>
      <c r="M22" s="43">
        <f>PRODUCT(I22/E22)</f>
        <v>2.736842105263158</v>
      </c>
      <c r="N22" s="26">
        <f>PRODUCT(I22/O22)</f>
        <v>0.46846846846846846</v>
      </c>
      <c r="O22" s="39">
        <v>111</v>
      </c>
      <c r="P22" s="52" t="s">
        <v>54</v>
      </c>
      <c r="Q22" s="53"/>
      <c r="R22" s="54" t="s">
        <v>50</v>
      </c>
      <c r="S22" s="54"/>
      <c r="T22" s="54"/>
      <c r="U22" s="54"/>
      <c r="V22" s="54"/>
      <c r="W22" s="54"/>
      <c r="X22" s="54"/>
      <c r="Y22" s="54"/>
      <c r="Z22" s="54"/>
      <c r="AA22" s="55" t="s">
        <v>44</v>
      </c>
      <c r="AB22" s="55"/>
      <c r="AC22" s="83" t="s">
        <v>57</v>
      </c>
      <c r="AD22" s="55"/>
      <c r="AE22" s="86"/>
      <c r="AF22" s="8"/>
      <c r="AG22" s="8"/>
    </row>
    <row r="23" spans="1:33" ht="15" customHeight="1" x14ac:dyDescent="0.2">
      <c r="A23" s="1"/>
      <c r="B23" s="56" t="s">
        <v>20</v>
      </c>
      <c r="C23" s="57"/>
      <c r="D23" s="58"/>
      <c r="E23" s="59"/>
      <c r="F23" s="59"/>
      <c r="G23" s="59"/>
      <c r="H23" s="59"/>
      <c r="I23" s="59"/>
      <c r="J23" s="1"/>
      <c r="K23" s="60"/>
      <c r="L23" s="60"/>
      <c r="M23" s="60"/>
      <c r="N23" s="61"/>
      <c r="O23" s="39"/>
      <c r="P23" s="52" t="s">
        <v>55</v>
      </c>
      <c r="Q23" s="53"/>
      <c r="R23" s="54" t="s">
        <v>43</v>
      </c>
      <c r="S23" s="54"/>
      <c r="T23" s="54"/>
      <c r="U23" s="54"/>
      <c r="V23" s="54"/>
      <c r="W23" s="54"/>
      <c r="X23" s="54"/>
      <c r="Y23" s="54"/>
      <c r="Z23" s="54"/>
      <c r="AA23" s="55" t="s">
        <v>23</v>
      </c>
      <c r="AB23" s="55"/>
      <c r="AC23" s="83" t="s">
        <v>56</v>
      </c>
      <c r="AD23" s="55"/>
      <c r="AE23" s="86"/>
      <c r="AF23" s="8"/>
      <c r="AG23" s="8"/>
    </row>
    <row r="24" spans="1:33" ht="15" customHeight="1" x14ac:dyDescent="0.2">
      <c r="A24" s="1"/>
      <c r="B24" s="62" t="s">
        <v>21</v>
      </c>
      <c r="C24" s="63"/>
      <c r="D24" s="64"/>
      <c r="E24" s="18">
        <f>SUM(E21:E23)</f>
        <v>108</v>
      </c>
      <c r="F24" s="18">
        <f>SUM(F21:F23)</f>
        <v>3</v>
      </c>
      <c r="G24" s="18">
        <f>SUM(G21:G23)</f>
        <v>12</v>
      </c>
      <c r="H24" s="18">
        <f>SUM(H21:H23)</f>
        <v>59</v>
      </c>
      <c r="I24" s="18">
        <f>SUM(I21:I23)</f>
        <v>277</v>
      </c>
      <c r="J24" s="1"/>
      <c r="K24" s="65">
        <f>PRODUCT((F24+G24)/E24)</f>
        <v>0.1388888888888889</v>
      </c>
      <c r="L24" s="65">
        <f>PRODUCT(H24/E24)</f>
        <v>0.54629629629629628</v>
      </c>
      <c r="M24" s="65">
        <f>PRODUCT(I24/E24)</f>
        <v>2.5648148148148149</v>
      </c>
      <c r="N24" s="34">
        <f>PRODUCT(I24/O24)</f>
        <v>0.42945736434108528</v>
      </c>
      <c r="O24" s="39">
        <f>SUM(O21:O23)</f>
        <v>645</v>
      </c>
      <c r="P24" s="66" t="s">
        <v>24</v>
      </c>
      <c r="Q24" s="67"/>
      <c r="R24" s="68" t="s">
        <v>52</v>
      </c>
      <c r="S24" s="68"/>
      <c r="T24" s="68"/>
      <c r="U24" s="68"/>
      <c r="V24" s="68"/>
      <c r="W24" s="68"/>
      <c r="X24" s="68"/>
      <c r="Y24" s="68"/>
      <c r="Z24" s="68"/>
      <c r="AA24" s="81" t="s">
        <v>51</v>
      </c>
      <c r="AB24" s="68"/>
      <c r="AC24" s="84" t="s">
        <v>56</v>
      </c>
      <c r="AD24" s="68"/>
      <c r="AE24" s="87"/>
      <c r="AF24" s="8"/>
      <c r="AG24" s="8"/>
    </row>
    <row r="25" spans="1:33" ht="15" customHeight="1" x14ac:dyDescent="0.2">
      <c r="A25" s="1"/>
      <c r="B25" s="1"/>
      <c r="C25" s="37"/>
      <c r="D25" s="1"/>
      <c r="E25" s="1"/>
      <c r="F25" s="39"/>
      <c r="G25" s="39"/>
      <c r="H25" s="39"/>
      <c r="I25" s="1"/>
      <c r="J25" s="1"/>
      <c r="K25" s="1"/>
      <c r="L25" s="1"/>
      <c r="M25" s="1"/>
      <c r="N25" s="1"/>
      <c r="O25" s="69"/>
      <c r="P25" s="1"/>
      <c r="Q25" s="37"/>
      <c r="R25" s="1"/>
      <c r="S25" s="1"/>
      <c r="T25" s="39"/>
      <c r="U25" s="39"/>
      <c r="V25" s="39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 t="s">
        <v>39</v>
      </c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69"/>
      <c r="P26" s="1"/>
      <c r="Q26" s="37"/>
      <c r="R26" s="1"/>
      <c r="S26" s="1"/>
      <c r="T26" s="39"/>
      <c r="U26" s="39"/>
      <c r="V26" s="39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7"/>
      <c r="D27" s="1" t="s">
        <v>45</v>
      </c>
      <c r="E27" s="1"/>
      <c r="F27" s="39"/>
      <c r="G27" s="39"/>
      <c r="H27" s="39"/>
      <c r="I27" s="1"/>
      <c r="J27" s="1"/>
      <c r="K27" s="1"/>
      <c r="L27" s="1"/>
      <c r="M27" s="1"/>
      <c r="N27" s="1"/>
      <c r="O27" s="69"/>
      <c r="P27" s="1"/>
      <c r="Q27" s="37"/>
      <c r="R27" s="1"/>
      <c r="S27" s="1"/>
      <c r="T27" s="39"/>
      <c r="U27" s="39"/>
      <c r="V27" s="39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7"/>
      <c r="D28" s="1"/>
      <c r="E28" s="1"/>
      <c r="F28" s="39"/>
      <c r="G28" s="39"/>
      <c r="H28" s="39"/>
      <c r="I28" s="1"/>
      <c r="J28" s="1"/>
      <c r="K28" s="1"/>
      <c r="L28" s="1"/>
      <c r="M28" s="1"/>
      <c r="N28" s="1"/>
      <c r="O28" s="69"/>
      <c r="P28" s="1"/>
      <c r="Q28" s="37"/>
      <c r="R28" s="1"/>
      <c r="S28" s="1"/>
      <c r="T28" s="39"/>
      <c r="U28" s="39"/>
      <c r="V28" s="39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7"/>
      <c r="D29" s="1"/>
      <c r="E29" s="1"/>
      <c r="F29" s="39"/>
      <c r="G29" s="39"/>
      <c r="H29" s="39"/>
      <c r="I29" s="1"/>
      <c r="J29" s="1"/>
      <c r="K29" s="1"/>
      <c r="L29" s="1"/>
      <c r="M29" s="1"/>
      <c r="N29" s="1"/>
      <c r="O29" s="69"/>
      <c r="P29" s="1"/>
      <c r="Q29" s="37"/>
      <c r="R29" s="1"/>
      <c r="S29" s="1"/>
      <c r="T29" s="39"/>
      <c r="U29" s="39"/>
      <c r="V29" s="39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7"/>
      <c r="D30" s="1"/>
      <c r="E30" s="1"/>
      <c r="F30" s="39"/>
      <c r="G30" s="39"/>
      <c r="H30" s="39"/>
      <c r="I30" s="1"/>
      <c r="J30" s="1"/>
      <c r="K30" s="1"/>
      <c r="L30" s="1"/>
      <c r="M30" s="1"/>
      <c r="N30" s="1"/>
      <c r="O30" s="69"/>
      <c r="P30" s="1"/>
      <c r="Q30" s="37"/>
      <c r="R30" s="1"/>
      <c r="S30" s="1"/>
      <c r="T30" s="39"/>
      <c r="U30" s="39"/>
      <c r="V30" s="39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7"/>
      <c r="D31" s="1"/>
      <c r="E31" s="1"/>
      <c r="F31" s="39"/>
      <c r="G31" s="39"/>
      <c r="H31" s="39"/>
      <c r="I31" s="1"/>
      <c r="J31" s="1"/>
      <c r="K31" s="1"/>
      <c r="L31" s="1"/>
      <c r="M31" s="1"/>
      <c r="N31" s="1"/>
      <c r="O31" s="69"/>
      <c r="P31" s="1"/>
      <c r="Q31" s="37"/>
      <c r="R31" s="1"/>
      <c r="S31" s="1"/>
      <c r="T31" s="39"/>
      <c r="U31" s="39"/>
      <c r="V31" s="39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7"/>
      <c r="D32" s="1"/>
      <c r="E32" s="1"/>
      <c r="F32" s="39"/>
      <c r="G32" s="39"/>
      <c r="H32" s="39"/>
      <c r="I32" s="1"/>
      <c r="J32" s="1"/>
      <c r="K32" s="1"/>
      <c r="L32" s="1"/>
      <c r="M32" s="1"/>
      <c r="N32" s="1"/>
      <c r="O32" s="69"/>
      <c r="P32" s="1"/>
      <c r="Q32" s="37"/>
      <c r="R32" s="1"/>
      <c r="S32" s="1"/>
      <c r="T32" s="39"/>
      <c r="U32" s="39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7"/>
      <c r="D33" s="1"/>
      <c r="E33" s="1"/>
      <c r="F33" s="39"/>
      <c r="G33" s="39"/>
      <c r="H33" s="39"/>
      <c r="I33" s="1"/>
      <c r="J33" s="1"/>
      <c r="K33" s="1"/>
      <c r="L33" s="1"/>
      <c r="M33" s="1"/>
      <c r="N33" s="1"/>
      <c r="O33" s="69"/>
      <c r="P33" s="1"/>
      <c r="Q33" s="37"/>
      <c r="R33" s="1"/>
      <c r="S33" s="1"/>
      <c r="T33" s="39"/>
      <c r="U33" s="39"/>
      <c r="V33" s="39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7"/>
      <c r="D34" s="1"/>
      <c r="E34" s="1"/>
      <c r="F34" s="39"/>
      <c r="G34" s="39"/>
      <c r="H34" s="39"/>
      <c r="I34" s="1"/>
      <c r="J34" s="1"/>
      <c r="K34" s="1"/>
      <c r="L34" s="1"/>
      <c r="M34" s="1"/>
      <c r="N34" s="1"/>
      <c r="O34" s="69"/>
      <c r="P34" s="1"/>
      <c r="Q34" s="37"/>
      <c r="R34" s="1"/>
      <c r="S34" s="1"/>
      <c r="T34" s="39"/>
      <c r="U34" s="39"/>
      <c r="V34" s="39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7"/>
      <c r="D35" s="1"/>
      <c r="E35" s="1"/>
      <c r="F35" s="39"/>
      <c r="G35" s="39"/>
      <c r="H35" s="39"/>
      <c r="I35" s="1"/>
      <c r="J35" s="1"/>
      <c r="K35" s="1"/>
      <c r="L35" s="1"/>
      <c r="M35" s="1"/>
      <c r="N35" s="1"/>
      <c r="O35" s="69"/>
      <c r="P35" s="1"/>
      <c r="Q35" s="37"/>
      <c r="R35" s="1"/>
      <c r="S35" s="1"/>
      <c r="T35" s="39"/>
      <c r="U35" s="39"/>
      <c r="V35" s="39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7"/>
      <c r="D36" s="1"/>
      <c r="E36" s="1"/>
      <c r="F36" s="39"/>
      <c r="G36" s="39"/>
      <c r="H36" s="39"/>
      <c r="I36" s="1"/>
      <c r="J36" s="1"/>
      <c r="K36" s="1"/>
      <c r="L36" s="1"/>
      <c r="M36" s="1"/>
      <c r="N36" s="1"/>
      <c r="O36" s="69"/>
      <c r="P36" s="1"/>
      <c r="Q36" s="37"/>
      <c r="R36" s="1"/>
      <c r="S36" s="1"/>
      <c r="T36" s="39"/>
      <c r="U36" s="39"/>
      <c r="V36" s="39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7"/>
      <c r="D37" s="1"/>
      <c r="E37" s="1"/>
      <c r="F37" s="39"/>
      <c r="G37" s="39"/>
      <c r="H37" s="39"/>
      <c r="I37" s="1"/>
      <c r="J37" s="1"/>
      <c r="K37" s="1"/>
      <c r="L37" s="1"/>
      <c r="M37" s="1"/>
      <c r="N37" s="1"/>
      <c r="O37" s="69"/>
      <c r="P37" s="1"/>
      <c r="Q37" s="37"/>
      <c r="R37" s="1"/>
      <c r="S37" s="1"/>
      <c r="T37" s="39"/>
      <c r="U37" s="39"/>
      <c r="V37" s="39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7"/>
      <c r="D38" s="1"/>
      <c r="E38" s="1"/>
      <c r="F38" s="39"/>
      <c r="G38" s="39"/>
      <c r="H38" s="39"/>
      <c r="I38" s="1"/>
      <c r="J38" s="1"/>
      <c r="K38" s="1"/>
      <c r="L38" s="1"/>
      <c r="M38" s="1"/>
      <c r="N38" s="1"/>
      <c r="O38" s="69"/>
      <c r="P38" s="1"/>
      <c r="Q38" s="37"/>
      <c r="R38" s="1"/>
      <c r="S38" s="1"/>
      <c r="T38" s="39"/>
      <c r="U38" s="39"/>
      <c r="V38" s="39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7"/>
      <c r="D39" s="1"/>
      <c r="E39" s="1"/>
      <c r="F39" s="39"/>
      <c r="G39" s="39"/>
      <c r="H39" s="39"/>
      <c r="I39" s="1"/>
      <c r="J39" s="1"/>
      <c r="K39" s="1"/>
      <c r="L39" s="1"/>
      <c r="M39" s="1"/>
      <c r="N39" s="1"/>
      <c r="O39" s="69"/>
      <c r="P39" s="1"/>
      <c r="Q39" s="37"/>
      <c r="R39" s="1"/>
      <c r="S39" s="1"/>
      <c r="T39" s="39"/>
      <c r="U39" s="39"/>
      <c r="V39" s="39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7"/>
      <c r="D40" s="1"/>
      <c r="E40" s="1"/>
      <c r="F40" s="39"/>
      <c r="G40" s="39"/>
      <c r="H40" s="39"/>
      <c r="I40" s="1"/>
      <c r="J40" s="1"/>
      <c r="K40" s="1"/>
      <c r="L40" s="1"/>
      <c r="M40" s="1"/>
      <c r="N40" s="1"/>
      <c r="O40" s="69"/>
      <c r="P40" s="1"/>
      <c r="Q40" s="37"/>
      <c r="R40" s="1"/>
      <c r="S40" s="1"/>
      <c r="T40" s="39"/>
      <c r="U40" s="39"/>
      <c r="V40" s="39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7"/>
      <c r="D41" s="1"/>
      <c r="E41" s="1"/>
      <c r="F41" s="39"/>
      <c r="G41" s="39"/>
      <c r="H41" s="39"/>
      <c r="I41" s="1"/>
      <c r="J41" s="1"/>
      <c r="K41" s="1"/>
      <c r="L41" s="1"/>
      <c r="M41" s="1"/>
      <c r="N41" s="1"/>
      <c r="O41" s="69"/>
      <c r="P41" s="1"/>
      <c r="Q41" s="37"/>
      <c r="R41" s="1"/>
      <c r="S41" s="1"/>
      <c r="T41" s="39"/>
      <c r="U41" s="39"/>
      <c r="V41" s="39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7"/>
      <c r="D42" s="1"/>
      <c r="E42" s="1"/>
      <c r="F42" s="39"/>
      <c r="G42" s="39"/>
      <c r="H42" s="39"/>
      <c r="I42" s="1"/>
      <c r="J42" s="1"/>
      <c r="K42" s="1"/>
      <c r="L42" s="1"/>
      <c r="M42" s="1"/>
      <c r="N42" s="1"/>
      <c r="O42" s="69"/>
      <c r="P42" s="1"/>
      <c r="Q42" s="37"/>
      <c r="R42" s="1"/>
      <c r="S42" s="1"/>
      <c r="T42" s="39"/>
      <c r="U42" s="39"/>
      <c r="V42" s="39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7"/>
      <c r="D43" s="1"/>
      <c r="E43" s="1"/>
      <c r="F43" s="39"/>
      <c r="G43" s="39"/>
      <c r="H43" s="39"/>
      <c r="I43" s="1"/>
      <c r="J43" s="1"/>
      <c r="K43" s="1"/>
      <c r="L43" s="1"/>
      <c r="M43" s="1"/>
      <c r="N43" s="1"/>
      <c r="O43" s="69"/>
      <c r="P43" s="1"/>
      <c r="Q43" s="37"/>
      <c r="R43" s="1"/>
      <c r="S43" s="1"/>
      <c r="T43" s="39"/>
      <c r="U43" s="39"/>
      <c r="V43" s="39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7"/>
      <c r="D44" s="1"/>
      <c r="E44" s="1"/>
      <c r="F44" s="39"/>
      <c r="G44" s="39"/>
      <c r="H44" s="39"/>
      <c r="I44" s="1"/>
      <c r="J44" s="1"/>
      <c r="K44" s="1"/>
      <c r="L44" s="1"/>
      <c r="M44" s="1"/>
      <c r="N44" s="1"/>
      <c r="O44" s="69"/>
      <c r="P44" s="1"/>
      <c r="Q44" s="37"/>
      <c r="R44" s="1"/>
      <c r="S44" s="1"/>
      <c r="T44" s="39"/>
      <c r="U44" s="39"/>
      <c r="V44" s="39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7"/>
      <c r="D45" s="1"/>
      <c r="E45" s="1"/>
      <c r="F45" s="39"/>
      <c r="G45" s="39"/>
      <c r="H45" s="39"/>
      <c r="I45" s="1"/>
      <c r="J45" s="1"/>
      <c r="K45" s="1"/>
      <c r="L45" s="1"/>
      <c r="M45" s="1"/>
      <c r="N45" s="1"/>
      <c r="O45" s="69"/>
      <c r="P45" s="1"/>
      <c r="Q45" s="37"/>
      <c r="R45" s="1"/>
      <c r="S45" s="1"/>
      <c r="T45" s="39"/>
      <c r="U45" s="39"/>
      <c r="V45" s="39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7"/>
      <c r="D46" s="1"/>
      <c r="E46" s="1"/>
      <c r="F46" s="39"/>
      <c r="G46" s="39"/>
      <c r="H46" s="39"/>
      <c r="I46" s="1"/>
      <c r="J46" s="1"/>
      <c r="K46" s="1"/>
      <c r="L46" s="1"/>
      <c r="M46" s="1"/>
      <c r="N46" s="1"/>
      <c r="O46" s="69"/>
      <c r="P46" s="1"/>
      <c r="Q46" s="37"/>
      <c r="R46" s="1"/>
      <c r="S46" s="1"/>
      <c r="T46" s="39"/>
      <c r="U46" s="39"/>
      <c r="V46" s="39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7"/>
      <c r="D47" s="1"/>
      <c r="E47" s="1"/>
      <c r="F47" s="39"/>
      <c r="G47" s="39"/>
      <c r="H47" s="39"/>
      <c r="I47" s="1"/>
      <c r="J47" s="1"/>
      <c r="K47" s="1"/>
      <c r="L47" s="1"/>
      <c r="M47" s="1"/>
      <c r="N47" s="1"/>
      <c r="O47" s="69"/>
      <c r="P47" s="1"/>
      <c r="Q47" s="37"/>
      <c r="R47" s="1"/>
      <c r="S47" s="1"/>
      <c r="T47" s="39"/>
      <c r="U47" s="39"/>
      <c r="V47" s="39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7"/>
      <c r="D48" s="1"/>
      <c r="E48" s="1"/>
      <c r="F48" s="39"/>
      <c r="G48" s="39"/>
      <c r="H48" s="39"/>
      <c r="I48" s="1"/>
      <c r="J48" s="1"/>
      <c r="K48" s="1"/>
      <c r="L48" s="1"/>
      <c r="M48" s="1"/>
      <c r="N48" s="1"/>
      <c r="O48" s="69"/>
      <c r="P48" s="1"/>
      <c r="Q48" s="37"/>
      <c r="R48" s="1"/>
      <c r="S48" s="1"/>
      <c r="T48" s="39"/>
      <c r="U48" s="39"/>
      <c r="V48" s="39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7"/>
      <c r="D49" s="1"/>
      <c r="E49" s="1"/>
      <c r="F49" s="39"/>
      <c r="G49" s="39"/>
      <c r="H49" s="39"/>
      <c r="I49" s="1"/>
      <c r="J49" s="1"/>
      <c r="K49" s="1"/>
      <c r="L49" s="1"/>
      <c r="M49" s="1"/>
      <c r="N49" s="1"/>
      <c r="O49" s="69"/>
      <c r="P49" s="1"/>
      <c r="Q49" s="37"/>
      <c r="R49" s="1"/>
      <c r="S49" s="1"/>
      <c r="T49" s="39"/>
      <c r="U49" s="39"/>
      <c r="V49" s="39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7"/>
      <c r="D50" s="1"/>
      <c r="E50" s="1"/>
      <c r="F50" s="39"/>
      <c r="G50" s="39"/>
      <c r="H50" s="39"/>
      <c r="I50" s="1"/>
      <c r="J50" s="1"/>
      <c r="K50" s="1"/>
      <c r="L50" s="1"/>
      <c r="M50" s="1"/>
      <c r="N50" s="1"/>
      <c r="O50" s="69"/>
      <c r="P50" s="1"/>
      <c r="Q50" s="37"/>
      <c r="R50" s="1"/>
      <c r="S50" s="1"/>
      <c r="T50" s="39"/>
      <c r="U50" s="39"/>
      <c r="V50" s="39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7"/>
      <c r="D51" s="1"/>
      <c r="E51" s="1"/>
      <c r="F51" s="39"/>
      <c r="G51" s="39"/>
      <c r="H51" s="39"/>
      <c r="I51" s="1"/>
      <c r="J51" s="1"/>
      <c r="K51" s="1"/>
      <c r="L51" s="1"/>
      <c r="M51" s="1"/>
      <c r="N51" s="1"/>
      <c r="O51" s="69"/>
      <c r="P51" s="1"/>
      <c r="Q51" s="37"/>
      <c r="R51" s="1"/>
      <c r="S51" s="1"/>
      <c r="T51" s="39"/>
      <c r="U51" s="39"/>
      <c r="V51" s="39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7"/>
      <c r="D52" s="1"/>
      <c r="E52" s="1"/>
      <c r="F52" s="39"/>
      <c r="G52" s="39"/>
      <c r="H52" s="39"/>
      <c r="I52" s="1"/>
      <c r="J52" s="1"/>
      <c r="K52" s="1"/>
      <c r="L52" s="1"/>
      <c r="M52" s="1"/>
      <c r="N52" s="1"/>
      <c r="O52" s="69"/>
      <c r="P52" s="1"/>
      <c r="Q52" s="37"/>
      <c r="R52" s="1"/>
      <c r="S52" s="1"/>
      <c r="T52" s="39"/>
      <c r="U52" s="39"/>
      <c r="V52" s="39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7"/>
      <c r="D53" s="1"/>
      <c r="E53" s="1"/>
      <c r="F53" s="39"/>
      <c r="G53" s="39"/>
      <c r="H53" s="39"/>
      <c r="I53" s="1"/>
      <c r="J53" s="1"/>
      <c r="K53" s="1"/>
      <c r="L53" s="1"/>
      <c r="M53" s="1"/>
      <c r="N53" s="1"/>
      <c r="O53" s="69"/>
      <c r="P53" s="1"/>
      <c r="Q53" s="37"/>
      <c r="R53" s="1"/>
      <c r="S53" s="1"/>
      <c r="T53" s="39"/>
      <c r="U53" s="39"/>
      <c r="V53" s="39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7"/>
      <c r="D54" s="1"/>
      <c r="E54" s="1"/>
      <c r="F54" s="39"/>
      <c r="G54" s="39"/>
      <c r="H54" s="39"/>
      <c r="I54" s="1"/>
      <c r="J54" s="1"/>
      <c r="K54" s="1"/>
      <c r="L54" s="1"/>
      <c r="M54" s="1"/>
      <c r="N54" s="1"/>
      <c r="O54" s="69"/>
      <c r="P54" s="1"/>
      <c r="Q54" s="37"/>
      <c r="R54" s="1"/>
      <c r="S54" s="1"/>
      <c r="T54" s="39"/>
      <c r="U54" s="39"/>
      <c r="V54" s="39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7"/>
      <c r="D55" s="1"/>
      <c r="E55" s="1"/>
      <c r="F55" s="39"/>
      <c r="G55" s="39"/>
      <c r="H55" s="39"/>
      <c r="I55" s="1"/>
      <c r="J55" s="1"/>
      <c r="K55" s="1"/>
      <c r="L55" s="1"/>
      <c r="M55" s="1"/>
      <c r="N55" s="1"/>
      <c r="O55" s="69"/>
      <c r="P55" s="1"/>
      <c r="Q55" s="37"/>
      <c r="R55" s="1"/>
      <c r="S55" s="1"/>
      <c r="T55" s="39"/>
      <c r="U55" s="39"/>
      <c r="V55" s="39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7"/>
      <c r="D56" s="1"/>
      <c r="E56" s="1"/>
      <c r="F56" s="39"/>
      <c r="G56" s="39"/>
      <c r="H56" s="39"/>
      <c r="I56" s="1"/>
      <c r="J56" s="1"/>
      <c r="K56" s="1"/>
      <c r="L56" s="1"/>
      <c r="M56" s="1"/>
      <c r="N56" s="1"/>
      <c r="O56" s="69"/>
      <c r="P56" s="1"/>
      <c r="Q56" s="37"/>
      <c r="R56" s="1"/>
      <c r="S56" s="1"/>
      <c r="T56" s="39"/>
      <c r="U56" s="39"/>
      <c r="V56" s="39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7"/>
      <c r="D57" s="1"/>
      <c r="E57" s="1"/>
      <c r="F57" s="39"/>
      <c r="G57" s="39"/>
      <c r="H57" s="39"/>
      <c r="I57" s="1"/>
      <c r="J57" s="1"/>
      <c r="K57" s="1"/>
      <c r="L57" s="1"/>
      <c r="M57" s="1"/>
      <c r="N57" s="1"/>
      <c r="O57" s="69"/>
      <c r="P57" s="1"/>
      <c r="Q57" s="37"/>
      <c r="R57" s="1"/>
      <c r="S57" s="1"/>
      <c r="T57" s="39"/>
      <c r="U57" s="39"/>
      <c r="V57" s="39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7"/>
      <c r="D58" s="1"/>
      <c r="E58" s="1"/>
      <c r="F58" s="39"/>
      <c r="G58" s="39"/>
      <c r="H58" s="39"/>
      <c r="I58" s="1"/>
      <c r="J58" s="1"/>
      <c r="K58" s="1"/>
      <c r="L58" s="1"/>
      <c r="M58" s="1"/>
      <c r="N58" s="1"/>
      <c r="O58" s="69"/>
      <c r="P58" s="1"/>
      <c r="Q58" s="37"/>
      <c r="R58" s="1"/>
      <c r="S58" s="1"/>
      <c r="T58" s="39"/>
      <c r="U58" s="39"/>
      <c r="V58" s="39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7"/>
      <c r="D59" s="1"/>
      <c r="E59" s="1"/>
      <c r="F59" s="39"/>
      <c r="G59" s="39"/>
      <c r="H59" s="39"/>
      <c r="I59" s="1"/>
      <c r="J59" s="1"/>
      <c r="K59" s="1"/>
      <c r="L59" s="1"/>
      <c r="M59" s="1"/>
      <c r="N59" s="1"/>
      <c r="O59" s="69"/>
      <c r="P59" s="1"/>
      <c r="Q59" s="37"/>
      <c r="R59" s="1"/>
      <c r="S59" s="1"/>
      <c r="T59" s="39"/>
      <c r="U59" s="39"/>
      <c r="V59" s="39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7"/>
      <c r="D60" s="1"/>
      <c r="E60" s="1"/>
      <c r="F60" s="39"/>
      <c r="G60" s="39"/>
      <c r="H60" s="39"/>
      <c r="I60" s="1"/>
      <c r="J60" s="1"/>
      <c r="K60" s="1"/>
      <c r="L60" s="1"/>
      <c r="M60" s="1"/>
      <c r="N60" s="1"/>
      <c r="O60" s="69"/>
      <c r="P60" s="1"/>
      <c r="Q60" s="37"/>
      <c r="R60" s="1"/>
      <c r="S60" s="1"/>
      <c r="T60" s="39"/>
      <c r="U60" s="39"/>
      <c r="V60" s="39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7"/>
      <c r="D61" s="1"/>
      <c r="E61" s="1"/>
      <c r="F61" s="39"/>
      <c r="G61" s="39"/>
      <c r="H61" s="39"/>
      <c r="I61" s="1"/>
      <c r="J61" s="1"/>
      <c r="K61" s="1"/>
      <c r="L61" s="1"/>
      <c r="M61" s="1"/>
      <c r="N61" s="1"/>
      <c r="O61" s="69"/>
      <c r="P61" s="1"/>
      <c r="Q61" s="37"/>
      <c r="R61" s="1"/>
      <c r="S61" s="1"/>
      <c r="T61" s="39"/>
      <c r="U61" s="39"/>
      <c r="V61" s="39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7"/>
      <c r="D62" s="1"/>
      <c r="E62" s="1"/>
      <c r="F62" s="39"/>
      <c r="G62" s="39"/>
      <c r="H62" s="39"/>
      <c r="I62" s="1"/>
      <c r="J62" s="1"/>
      <c r="K62" s="1"/>
      <c r="L62" s="1"/>
      <c r="M62" s="1"/>
      <c r="N62" s="1"/>
      <c r="O62" s="69"/>
      <c r="P62" s="1"/>
      <c r="Q62" s="37"/>
      <c r="R62" s="1"/>
      <c r="S62" s="1"/>
      <c r="T62" s="39"/>
      <c r="U62" s="39"/>
      <c r="V62" s="39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7"/>
      <c r="D63" s="1"/>
      <c r="E63" s="1"/>
      <c r="F63" s="39"/>
      <c r="G63" s="39"/>
      <c r="H63" s="39"/>
      <c r="I63" s="1"/>
      <c r="J63" s="1"/>
      <c r="K63" s="1"/>
      <c r="L63" s="1"/>
      <c r="M63" s="1"/>
      <c r="N63" s="1"/>
      <c r="O63" s="69"/>
      <c r="P63" s="1"/>
      <c r="Q63" s="37"/>
      <c r="R63" s="1"/>
      <c r="S63" s="1"/>
      <c r="T63" s="39"/>
      <c r="U63" s="39"/>
      <c r="V63" s="39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7"/>
      <c r="D64" s="1"/>
      <c r="E64" s="1"/>
      <c r="F64" s="39"/>
      <c r="G64" s="39"/>
      <c r="H64" s="39"/>
      <c r="I64" s="1"/>
      <c r="J64" s="1"/>
      <c r="K64" s="1"/>
      <c r="L64" s="1"/>
      <c r="M64" s="1"/>
      <c r="N64" s="1"/>
      <c r="O64" s="69"/>
      <c r="P64" s="1"/>
      <c r="Q64" s="37"/>
      <c r="R64" s="1"/>
      <c r="S64" s="1"/>
      <c r="T64" s="39"/>
      <c r="U64" s="39"/>
      <c r="V64" s="39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7"/>
      <c r="D65" s="1"/>
      <c r="E65" s="1"/>
      <c r="F65" s="39"/>
      <c r="G65" s="39"/>
      <c r="H65" s="39"/>
      <c r="I65" s="1"/>
      <c r="J65" s="1"/>
      <c r="K65" s="1"/>
      <c r="L65" s="1"/>
      <c r="M65" s="1"/>
      <c r="N65" s="1"/>
      <c r="O65" s="69"/>
      <c r="P65" s="1"/>
      <c r="Q65" s="37"/>
      <c r="R65" s="1"/>
      <c r="S65" s="1"/>
      <c r="T65" s="39"/>
      <c r="U65" s="39"/>
      <c r="V65" s="39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7"/>
      <c r="D66" s="1"/>
      <c r="E66" s="1"/>
      <c r="F66" s="39"/>
      <c r="G66" s="39"/>
      <c r="H66" s="39"/>
      <c r="I66" s="1"/>
      <c r="J66" s="1"/>
      <c r="K66" s="1"/>
      <c r="L66" s="1"/>
      <c r="M66" s="1"/>
      <c r="N66" s="1"/>
      <c r="O66" s="69"/>
      <c r="P66" s="1"/>
      <c r="Q66" s="37"/>
      <c r="R66" s="1"/>
      <c r="S66" s="1"/>
      <c r="T66" s="39"/>
      <c r="U66" s="39"/>
      <c r="V66" s="39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7"/>
      <c r="D67" s="1"/>
      <c r="E67" s="1"/>
      <c r="F67" s="39"/>
      <c r="G67" s="39"/>
      <c r="H67" s="39"/>
      <c r="I67" s="1"/>
      <c r="J67" s="1"/>
      <c r="K67" s="1"/>
      <c r="L67" s="1"/>
      <c r="M67" s="1"/>
      <c r="N67" s="1"/>
      <c r="O67" s="69"/>
      <c r="P67" s="1"/>
      <c r="Q67" s="37"/>
      <c r="R67" s="1"/>
      <c r="S67" s="1"/>
      <c r="T67" s="39"/>
      <c r="U67" s="39"/>
      <c r="V67" s="39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7"/>
      <c r="D68" s="1"/>
      <c r="E68" s="1"/>
      <c r="F68" s="39"/>
      <c r="G68" s="39"/>
      <c r="H68" s="39"/>
      <c r="I68" s="1"/>
      <c r="J68" s="1"/>
      <c r="K68" s="1"/>
      <c r="L68" s="1"/>
      <c r="M68" s="1"/>
      <c r="N68" s="1"/>
      <c r="O68" s="69"/>
      <c r="P68" s="1"/>
      <c r="Q68" s="37"/>
      <c r="R68" s="1"/>
      <c r="S68" s="1"/>
      <c r="T68" s="39"/>
      <c r="U68" s="39"/>
      <c r="V68" s="39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7"/>
      <c r="D69" s="1"/>
      <c r="E69" s="1"/>
      <c r="F69" s="39"/>
      <c r="G69" s="39"/>
      <c r="H69" s="39"/>
      <c r="I69" s="1"/>
      <c r="J69" s="1"/>
      <c r="K69" s="1"/>
      <c r="L69" s="1"/>
      <c r="M69" s="1"/>
      <c r="N69" s="1"/>
      <c r="O69" s="69"/>
      <c r="P69" s="1"/>
      <c r="Q69" s="37"/>
      <c r="R69" s="1"/>
      <c r="S69" s="1"/>
      <c r="T69" s="39"/>
      <c r="U69" s="39"/>
      <c r="V69" s="39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7"/>
      <c r="D70" s="1"/>
      <c r="E70" s="1"/>
      <c r="F70" s="39"/>
      <c r="G70" s="39"/>
      <c r="H70" s="39"/>
      <c r="I70" s="1"/>
      <c r="J70" s="1"/>
      <c r="K70" s="1"/>
      <c r="L70" s="1"/>
      <c r="M70" s="1"/>
      <c r="N70" s="1"/>
      <c r="O70" s="69"/>
      <c r="P70" s="1"/>
      <c r="Q70" s="37"/>
      <c r="R70" s="1"/>
      <c r="S70" s="1"/>
      <c r="T70" s="39"/>
      <c r="U70" s="39"/>
      <c r="V70" s="39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7"/>
      <c r="D71" s="1"/>
      <c r="E71" s="1"/>
      <c r="F71" s="39"/>
      <c r="G71" s="39"/>
      <c r="H71" s="39"/>
      <c r="I71" s="1"/>
      <c r="J71" s="1"/>
      <c r="K71" s="1"/>
      <c r="L71" s="1"/>
      <c r="M71" s="1"/>
      <c r="N71" s="1"/>
      <c r="O71" s="69"/>
      <c r="P71" s="1"/>
      <c r="Q71" s="37"/>
      <c r="R71" s="1"/>
      <c r="S71" s="1"/>
      <c r="T71" s="39"/>
      <c r="U71" s="39"/>
      <c r="V71" s="39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7"/>
      <c r="D72" s="1"/>
      <c r="E72" s="1"/>
      <c r="F72" s="39"/>
      <c r="G72" s="39"/>
      <c r="H72" s="39"/>
      <c r="I72" s="1"/>
      <c r="J72" s="1"/>
      <c r="K72" s="1"/>
      <c r="L72" s="1"/>
      <c r="M72" s="1"/>
      <c r="N72" s="1"/>
      <c r="O72" s="69"/>
      <c r="P72" s="1"/>
      <c r="Q72" s="37"/>
      <c r="R72" s="1"/>
      <c r="S72" s="1"/>
      <c r="T72" s="39"/>
      <c r="U72" s="39"/>
      <c r="V72" s="39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7"/>
      <c r="D73" s="1"/>
      <c r="E73" s="1"/>
      <c r="F73" s="39"/>
      <c r="G73" s="39"/>
      <c r="H73" s="39"/>
      <c r="I73" s="1"/>
      <c r="J73" s="1"/>
      <c r="K73" s="1"/>
      <c r="L73" s="1"/>
      <c r="M73" s="1"/>
      <c r="N73" s="1"/>
      <c r="O73" s="69"/>
      <c r="P73" s="1"/>
      <c r="Q73" s="37"/>
      <c r="R73" s="1"/>
      <c r="S73" s="1"/>
      <c r="T73" s="39"/>
      <c r="U73" s="39"/>
      <c r="V73" s="39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7"/>
      <c r="D74" s="1"/>
      <c r="E74" s="1"/>
      <c r="F74" s="39"/>
      <c r="G74" s="39"/>
      <c r="H74" s="39"/>
      <c r="I74" s="1"/>
      <c r="J74" s="1"/>
      <c r="K74" s="1"/>
      <c r="L74" s="1"/>
      <c r="M74" s="1"/>
      <c r="N74" s="1"/>
      <c r="O74" s="69"/>
      <c r="P74" s="1"/>
      <c r="Q74" s="37"/>
      <c r="R74" s="1"/>
      <c r="S74" s="1"/>
      <c r="T74" s="39"/>
      <c r="U74" s="39"/>
      <c r="V74" s="39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7"/>
      <c r="D75" s="1"/>
      <c r="E75" s="1"/>
      <c r="F75" s="39"/>
      <c r="G75" s="39"/>
      <c r="H75" s="39"/>
      <c r="I75" s="1"/>
      <c r="J75" s="1"/>
      <c r="K75" s="1"/>
      <c r="L75" s="1"/>
      <c r="M75" s="1"/>
      <c r="N75" s="1"/>
      <c r="O75" s="69"/>
      <c r="P75" s="1"/>
      <c r="Q75" s="37"/>
      <c r="R75" s="1"/>
      <c r="S75" s="1"/>
      <c r="T75" s="39"/>
      <c r="U75" s="39"/>
      <c r="V75" s="39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7"/>
      <c r="D76" s="1"/>
      <c r="E76" s="1"/>
      <c r="F76" s="39"/>
      <c r="G76" s="39"/>
      <c r="H76" s="39"/>
      <c r="I76" s="1"/>
      <c r="J76" s="1"/>
      <c r="K76" s="1"/>
      <c r="L76" s="1"/>
      <c r="M76" s="1"/>
      <c r="N76" s="1"/>
      <c r="O76" s="69"/>
      <c r="P76" s="1"/>
      <c r="Q76" s="37"/>
      <c r="R76" s="1"/>
      <c r="S76" s="1"/>
      <c r="T76" s="39"/>
      <c r="U76" s="39"/>
      <c r="V76" s="39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7"/>
      <c r="D77" s="1"/>
      <c r="E77" s="1"/>
      <c r="F77" s="39"/>
      <c r="G77" s="39"/>
      <c r="H77" s="39"/>
      <c r="I77" s="1"/>
      <c r="J77" s="1"/>
      <c r="K77" s="1"/>
      <c r="L77" s="1"/>
      <c r="M77" s="1"/>
      <c r="N77" s="1"/>
      <c r="O77" s="69"/>
      <c r="P77" s="1"/>
      <c r="Q77" s="37"/>
      <c r="R77" s="1"/>
      <c r="S77" s="1"/>
      <c r="T77" s="39"/>
      <c r="U77" s="39"/>
      <c r="V77" s="39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7"/>
      <c r="D78" s="1"/>
      <c r="E78" s="1"/>
      <c r="F78" s="39"/>
      <c r="G78" s="39"/>
      <c r="H78" s="39"/>
      <c r="I78" s="1"/>
      <c r="J78" s="1"/>
      <c r="K78" s="1"/>
      <c r="L78" s="1"/>
      <c r="M78" s="1"/>
      <c r="N78" s="1"/>
      <c r="O78" s="69"/>
      <c r="P78" s="1"/>
      <c r="Q78" s="37"/>
      <c r="R78" s="1"/>
      <c r="S78" s="1"/>
      <c r="T78" s="39"/>
      <c r="U78" s="39"/>
      <c r="V78" s="39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7"/>
      <c r="D79" s="1"/>
      <c r="E79" s="1"/>
      <c r="F79" s="39"/>
      <c r="G79" s="39"/>
      <c r="H79" s="39"/>
      <c r="I79" s="1"/>
      <c r="J79" s="1"/>
      <c r="K79" s="1"/>
      <c r="L79" s="1"/>
      <c r="M79" s="1"/>
      <c r="N79" s="1"/>
      <c r="O79" s="69"/>
      <c r="P79" s="1"/>
      <c r="Q79" s="37"/>
      <c r="R79" s="1"/>
      <c r="S79" s="1"/>
      <c r="T79" s="39"/>
      <c r="U79" s="39"/>
      <c r="V79" s="39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7"/>
      <c r="D80" s="1"/>
      <c r="E80" s="1"/>
      <c r="F80" s="39"/>
      <c r="G80" s="39"/>
      <c r="H80" s="39"/>
      <c r="I80" s="1"/>
      <c r="J80" s="1"/>
      <c r="K80" s="1"/>
      <c r="L80" s="1"/>
      <c r="M80" s="1"/>
      <c r="N80" s="1"/>
      <c r="O80" s="69"/>
      <c r="P80" s="1"/>
      <c r="Q80" s="37"/>
      <c r="R80" s="1"/>
      <c r="S80" s="1"/>
      <c r="T80" s="39"/>
      <c r="U80" s="39"/>
      <c r="V80" s="39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7"/>
      <c r="D81" s="1"/>
      <c r="E81" s="1"/>
      <c r="F81" s="39"/>
      <c r="G81" s="39"/>
      <c r="H81" s="39"/>
      <c r="I81" s="1"/>
      <c r="J81" s="1"/>
      <c r="K81" s="1"/>
      <c r="L81" s="1"/>
      <c r="M81" s="1"/>
      <c r="N81" s="1"/>
      <c r="O81" s="69"/>
      <c r="P81" s="1"/>
      <c r="Q81" s="37"/>
      <c r="R81" s="1"/>
      <c r="S81" s="1"/>
      <c r="T81" s="39"/>
      <c r="U81" s="39"/>
      <c r="V81" s="39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7"/>
      <c r="D82" s="1"/>
      <c r="E82" s="1"/>
      <c r="F82" s="39"/>
      <c r="G82" s="39"/>
      <c r="H82" s="39"/>
      <c r="I82" s="1"/>
      <c r="J82" s="1"/>
      <c r="K82" s="1"/>
      <c r="L82" s="1"/>
      <c r="M82" s="1"/>
      <c r="N82" s="1"/>
      <c r="O82" s="69"/>
      <c r="P82" s="1"/>
      <c r="Q82" s="37"/>
      <c r="R82" s="1"/>
      <c r="S82" s="1"/>
      <c r="T82" s="39"/>
      <c r="U82" s="39"/>
      <c r="V82" s="39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7"/>
      <c r="D83" s="1"/>
      <c r="E83" s="1"/>
      <c r="F83" s="39"/>
      <c r="G83" s="39"/>
      <c r="H83" s="39"/>
      <c r="I83" s="1"/>
      <c r="J83" s="1"/>
      <c r="K83" s="1"/>
      <c r="L83" s="1"/>
      <c r="M83" s="1"/>
      <c r="N83" s="1"/>
      <c r="O83" s="69"/>
      <c r="P83" s="1"/>
      <c r="Q83" s="37"/>
      <c r="R83" s="1"/>
      <c r="S83" s="1"/>
      <c r="T83" s="39"/>
      <c r="U83" s="39"/>
      <c r="V83" s="39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7"/>
      <c r="D84" s="1"/>
      <c r="E84" s="1"/>
      <c r="F84" s="39"/>
      <c r="G84" s="39"/>
      <c r="H84" s="39"/>
      <c r="I84" s="1"/>
      <c r="J84" s="1"/>
      <c r="K84" s="1"/>
      <c r="L84" s="1"/>
      <c r="M84" s="1"/>
      <c r="N84" s="1"/>
      <c r="O84" s="69"/>
      <c r="P84" s="1"/>
      <c r="Q84" s="37"/>
      <c r="R84" s="1"/>
      <c r="S84" s="1"/>
      <c r="T84" s="39"/>
      <c r="U84" s="39"/>
      <c r="V84" s="39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7"/>
      <c r="D85" s="1"/>
      <c r="E85" s="1"/>
      <c r="F85" s="39"/>
      <c r="G85" s="39"/>
      <c r="H85" s="39"/>
      <c r="I85" s="1"/>
      <c r="J85" s="1"/>
      <c r="K85" s="1"/>
      <c r="L85" s="1"/>
      <c r="M85" s="1"/>
      <c r="N85" s="1"/>
      <c r="O85" s="69"/>
      <c r="P85" s="1"/>
      <c r="Q85" s="37"/>
      <c r="R85" s="1"/>
      <c r="S85" s="1"/>
      <c r="T85" s="39"/>
      <c r="U85" s="39"/>
      <c r="V85" s="39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7"/>
      <c r="D86" s="1"/>
      <c r="E86" s="1"/>
      <c r="F86" s="39"/>
      <c r="G86" s="39"/>
      <c r="H86" s="39"/>
      <c r="I86" s="1"/>
      <c r="J86" s="1"/>
      <c r="K86" s="1"/>
      <c r="L86" s="1"/>
      <c r="M86" s="1"/>
      <c r="N86" s="1"/>
      <c r="O86" s="69"/>
      <c r="P86" s="1"/>
      <c r="Q86" s="37"/>
      <c r="R86" s="1"/>
      <c r="S86" s="1"/>
      <c r="T86" s="39"/>
      <c r="U86" s="39"/>
      <c r="V86" s="39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7"/>
      <c r="D87" s="1"/>
      <c r="E87" s="1"/>
      <c r="F87" s="39"/>
      <c r="G87" s="39"/>
      <c r="H87" s="39"/>
      <c r="I87" s="1"/>
      <c r="J87" s="1"/>
      <c r="K87" s="1"/>
      <c r="L87" s="1"/>
      <c r="M87" s="1"/>
      <c r="N87" s="1"/>
      <c r="O87" s="69"/>
      <c r="P87" s="1"/>
      <c r="Q87" s="37"/>
      <c r="R87" s="1"/>
      <c r="S87" s="1"/>
      <c r="T87" s="39"/>
      <c r="U87" s="39"/>
      <c r="V87" s="39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7"/>
      <c r="D88" s="1"/>
      <c r="E88" s="1"/>
      <c r="F88" s="39"/>
      <c r="G88" s="39"/>
      <c r="H88" s="39"/>
      <c r="I88" s="1"/>
      <c r="J88" s="1"/>
      <c r="K88" s="1"/>
      <c r="L88" s="1"/>
      <c r="M88" s="1"/>
      <c r="N88" s="1"/>
      <c r="O88" s="69"/>
      <c r="P88" s="1"/>
      <c r="Q88" s="37"/>
      <c r="R88" s="1"/>
      <c r="S88" s="1"/>
      <c r="T88" s="39"/>
      <c r="U88" s="39"/>
      <c r="V88" s="39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7"/>
      <c r="D89" s="1"/>
      <c r="E89" s="1"/>
      <c r="F89" s="39"/>
      <c r="G89" s="39"/>
      <c r="H89" s="39"/>
      <c r="I89" s="1"/>
      <c r="J89" s="1"/>
      <c r="K89" s="1"/>
      <c r="L89" s="1"/>
      <c r="M89" s="1"/>
      <c r="N89" s="1"/>
      <c r="O89" s="69"/>
      <c r="P89" s="1"/>
      <c r="Q89" s="37"/>
      <c r="R89" s="1"/>
      <c r="S89" s="1"/>
      <c r="T89" s="39"/>
      <c r="U89" s="39"/>
      <c r="V89" s="39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7"/>
      <c r="D90" s="1"/>
      <c r="E90" s="1"/>
      <c r="F90" s="39"/>
      <c r="G90" s="39"/>
      <c r="H90" s="39"/>
      <c r="I90" s="1"/>
      <c r="J90" s="1"/>
      <c r="K90" s="1"/>
      <c r="L90" s="1"/>
      <c r="M90" s="1"/>
      <c r="N90" s="1"/>
      <c r="O90" s="69"/>
      <c r="P90" s="1"/>
      <c r="Q90" s="37"/>
      <c r="R90" s="1"/>
      <c r="S90" s="1"/>
      <c r="T90" s="39"/>
      <c r="U90" s="39"/>
      <c r="V90" s="39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7"/>
      <c r="D91" s="1"/>
      <c r="E91" s="1"/>
      <c r="F91" s="39"/>
      <c r="G91" s="39"/>
      <c r="H91" s="39"/>
      <c r="I91" s="1"/>
      <c r="J91" s="1"/>
      <c r="K91" s="1"/>
      <c r="L91" s="1"/>
      <c r="M91" s="1"/>
      <c r="N91" s="1"/>
      <c r="O91" s="69"/>
      <c r="P91" s="1"/>
      <c r="Q91" s="37"/>
      <c r="R91" s="1"/>
      <c r="S91" s="1"/>
      <c r="T91" s="39"/>
      <c r="U91" s="39"/>
      <c r="V91" s="39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7"/>
      <c r="D92" s="1"/>
      <c r="E92" s="1"/>
      <c r="F92" s="39"/>
      <c r="G92" s="39"/>
      <c r="H92" s="39"/>
      <c r="I92" s="1"/>
      <c r="J92" s="1"/>
      <c r="K92" s="1"/>
      <c r="L92" s="1"/>
      <c r="M92" s="1"/>
      <c r="N92" s="1"/>
      <c r="O92" s="69"/>
      <c r="P92" s="1"/>
      <c r="Q92" s="37"/>
      <c r="R92" s="1"/>
      <c r="S92" s="1"/>
      <c r="T92" s="39"/>
      <c r="U92" s="39"/>
      <c r="V92" s="39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7"/>
      <c r="D93" s="1"/>
      <c r="E93" s="1"/>
      <c r="F93" s="39"/>
      <c r="G93" s="39"/>
      <c r="H93" s="39"/>
      <c r="I93" s="1"/>
      <c r="J93" s="1"/>
      <c r="K93" s="1"/>
      <c r="L93" s="1"/>
      <c r="M93" s="1"/>
      <c r="N93" s="1"/>
      <c r="O93" s="69"/>
      <c r="P93" s="1"/>
      <c r="Q93" s="37"/>
      <c r="R93" s="1"/>
      <c r="S93" s="1"/>
      <c r="T93" s="39"/>
      <c r="U93" s="39"/>
      <c r="V93" s="39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7"/>
      <c r="D94" s="1"/>
      <c r="E94" s="1"/>
      <c r="F94" s="39"/>
      <c r="G94" s="39"/>
      <c r="H94" s="39"/>
      <c r="I94" s="1"/>
      <c r="J94" s="1"/>
      <c r="K94" s="1"/>
      <c r="L94" s="1"/>
      <c r="M94" s="1"/>
      <c r="N94" s="1"/>
      <c r="O94" s="69"/>
      <c r="P94" s="1"/>
      <c r="Q94" s="37"/>
      <c r="R94" s="1"/>
      <c r="S94" s="1"/>
      <c r="T94" s="39"/>
      <c r="U94" s="39"/>
      <c r="V94" s="39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7"/>
      <c r="D95" s="1"/>
      <c r="E95" s="1"/>
      <c r="F95" s="39"/>
      <c r="G95" s="39"/>
      <c r="H95" s="39"/>
      <c r="I95" s="1"/>
      <c r="J95" s="1"/>
      <c r="K95" s="1"/>
      <c r="L95" s="1"/>
      <c r="M95" s="1"/>
      <c r="N95" s="1"/>
      <c r="O95" s="69"/>
      <c r="P95" s="1"/>
      <c r="Q95" s="37"/>
      <c r="R95" s="1"/>
      <c r="S95" s="1"/>
      <c r="T95" s="39"/>
      <c r="U95" s="39"/>
      <c r="V95" s="39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7"/>
      <c r="D96" s="1"/>
      <c r="E96" s="1"/>
      <c r="F96" s="39"/>
      <c r="G96" s="39"/>
      <c r="H96" s="39"/>
      <c r="I96" s="1"/>
      <c r="J96" s="1"/>
      <c r="K96" s="1"/>
      <c r="L96" s="1"/>
      <c r="M96" s="1"/>
      <c r="N96" s="1"/>
      <c r="O96" s="69"/>
      <c r="P96" s="1"/>
      <c r="Q96" s="37"/>
      <c r="R96" s="1"/>
      <c r="S96" s="1"/>
      <c r="T96" s="39"/>
      <c r="U96" s="39"/>
      <c r="V96" s="39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7"/>
      <c r="D97" s="1"/>
      <c r="E97" s="1"/>
      <c r="F97" s="39"/>
      <c r="G97" s="39"/>
      <c r="H97" s="39"/>
      <c r="I97" s="1"/>
      <c r="J97" s="1"/>
      <c r="K97" s="1"/>
      <c r="L97" s="1"/>
      <c r="M97" s="1"/>
      <c r="N97" s="1"/>
      <c r="O97" s="69"/>
      <c r="P97" s="1"/>
      <c r="Q97" s="37"/>
      <c r="R97" s="1"/>
      <c r="S97" s="1"/>
      <c r="T97" s="39"/>
      <c r="U97" s="39"/>
      <c r="V97" s="39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7"/>
      <c r="D98" s="1"/>
      <c r="E98" s="1"/>
      <c r="F98" s="39"/>
      <c r="G98" s="39"/>
      <c r="H98" s="39"/>
      <c r="I98" s="1"/>
      <c r="J98" s="1"/>
      <c r="K98" s="1"/>
      <c r="L98" s="1"/>
      <c r="M98" s="1"/>
      <c r="N98" s="1"/>
      <c r="O98" s="69"/>
      <c r="P98" s="1"/>
      <c r="Q98" s="37"/>
      <c r="R98" s="1"/>
      <c r="S98" s="1"/>
      <c r="T98" s="39"/>
      <c r="U98" s="39"/>
      <c r="V98" s="39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7"/>
      <c r="D99" s="1"/>
      <c r="E99" s="1"/>
      <c r="F99" s="39"/>
      <c r="G99" s="39"/>
      <c r="H99" s="39"/>
      <c r="I99" s="1"/>
      <c r="J99" s="1"/>
      <c r="K99" s="1"/>
      <c r="L99" s="1"/>
      <c r="M99" s="1"/>
      <c r="N99" s="1"/>
      <c r="O99" s="69"/>
      <c r="P99" s="1"/>
      <c r="Q99" s="37"/>
      <c r="R99" s="1"/>
      <c r="S99" s="1"/>
      <c r="T99" s="39"/>
      <c r="U99" s="39"/>
      <c r="V99" s="39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7"/>
      <c r="D100" s="1"/>
      <c r="E100" s="1"/>
      <c r="F100" s="39"/>
      <c r="G100" s="39"/>
      <c r="H100" s="39"/>
      <c r="I100" s="1"/>
      <c r="J100" s="1"/>
      <c r="K100" s="1"/>
      <c r="L100" s="1"/>
      <c r="M100" s="1"/>
      <c r="N100" s="1"/>
      <c r="O100" s="69"/>
      <c r="P100" s="1"/>
      <c r="Q100" s="37"/>
      <c r="R100" s="1"/>
      <c r="S100" s="1"/>
      <c r="T100" s="39"/>
      <c r="U100" s="39"/>
      <c r="V100" s="39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7"/>
      <c r="D101" s="1"/>
      <c r="E101" s="1"/>
      <c r="F101" s="39"/>
      <c r="G101" s="39"/>
      <c r="H101" s="39"/>
      <c r="I101" s="1"/>
      <c r="J101" s="1"/>
      <c r="K101" s="1"/>
      <c r="L101" s="1"/>
      <c r="M101" s="1"/>
      <c r="N101" s="1"/>
      <c r="O101" s="69"/>
      <c r="P101" s="1"/>
      <c r="Q101" s="37"/>
      <c r="R101" s="1"/>
      <c r="S101" s="1"/>
      <c r="T101" s="39"/>
      <c r="U101" s="39"/>
      <c r="V101" s="39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7"/>
      <c r="D102" s="1"/>
      <c r="E102" s="1"/>
      <c r="F102" s="39"/>
      <c r="G102" s="39"/>
      <c r="H102" s="39"/>
      <c r="I102" s="1"/>
      <c r="J102" s="1"/>
      <c r="K102" s="1"/>
      <c r="L102" s="1"/>
      <c r="M102" s="1"/>
      <c r="N102" s="1"/>
      <c r="O102" s="69"/>
      <c r="P102" s="1"/>
      <c r="Q102" s="37"/>
      <c r="R102" s="1"/>
      <c r="S102" s="1"/>
      <c r="T102" s="39"/>
      <c r="U102" s="39"/>
      <c r="V102" s="39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7"/>
      <c r="D103" s="1"/>
      <c r="E103" s="1"/>
      <c r="F103" s="39"/>
      <c r="G103" s="39"/>
      <c r="H103" s="39"/>
      <c r="I103" s="1"/>
      <c r="J103" s="1"/>
      <c r="K103" s="1"/>
      <c r="L103" s="1"/>
      <c r="M103" s="1"/>
      <c r="N103" s="1"/>
      <c r="O103" s="69"/>
      <c r="P103" s="1"/>
      <c r="Q103" s="37"/>
      <c r="R103" s="1"/>
      <c r="S103" s="1"/>
      <c r="T103" s="39"/>
      <c r="U103" s="39"/>
      <c r="V103" s="39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7"/>
      <c r="D104" s="1"/>
      <c r="E104" s="1"/>
      <c r="F104" s="39"/>
      <c r="G104" s="39"/>
      <c r="H104" s="39"/>
      <c r="I104" s="1"/>
      <c r="J104" s="1"/>
      <c r="K104" s="1"/>
      <c r="L104" s="1"/>
      <c r="M104" s="1"/>
      <c r="N104" s="1"/>
      <c r="O104" s="69"/>
      <c r="P104" s="1"/>
      <c r="Q104" s="37"/>
      <c r="R104" s="1"/>
      <c r="S104" s="1"/>
      <c r="T104" s="39"/>
      <c r="U104" s="39"/>
      <c r="V104" s="39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7"/>
      <c r="D105" s="1"/>
      <c r="E105" s="1"/>
      <c r="F105" s="39"/>
      <c r="G105" s="39"/>
      <c r="H105" s="39"/>
      <c r="I105" s="1"/>
      <c r="J105" s="1"/>
      <c r="K105" s="1"/>
      <c r="L105" s="1"/>
      <c r="M105" s="1"/>
      <c r="N105" s="1"/>
      <c r="O105" s="69"/>
      <c r="P105" s="1"/>
      <c r="Q105" s="37"/>
      <c r="R105" s="1"/>
      <c r="S105" s="1"/>
      <c r="T105" s="39"/>
      <c r="U105" s="39"/>
      <c r="V105" s="39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7"/>
      <c r="D106" s="1"/>
      <c r="E106" s="1"/>
      <c r="F106" s="39"/>
      <c r="G106" s="39"/>
      <c r="H106" s="39"/>
      <c r="I106" s="1"/>
      <c r="J106" s="1"/>
      <c r="K106" s="1"/>
      <c r="L106" s="1"/>
      <c r="M106" s="1"/>
      <c r="N106" s="1"/>
      <c r="O106" s="69"/>
      <c r="P106" s="1"/>
      <c r="Q106" s="37"/>
      <c r="R106" s="1"/>
      <c r="S106" s="1"/>
      <c r="T106" s="39"/>
      <c r="U106" s="39"/>
      <c r="V106" s="39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7"/>
      <c r="D107" s="1"/>
      <c r="E107" s="1"/>
      <c r="F107" s="39"/>
      <c r="G107" s="39"/>
      <c r="H107" s="39"/>
      <c r="I107" s="1"/>
      <c r="J107" s="1"/>
      <c r="K107" s="1"/>
      <c r="L107" s="1"/>
      <c r="M107" s="1"/>
      <c r="N107" s="1"/>
      <c r="O107" s="69"/>
      <c r="P107" s="1"/>
      <c r="Q107" s="37"/>
      <c r="R107" s="1"/>
      <c r="S107" s="1"/>
      <c r="T107" s="39"/>
      <c r="U107" s="39"/>
      <c r="V107" s="39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7"/>
      <c r="D108" s="1"/>
      <c r="E108" s="1"/>
      <c r="F108" s="39"/>
      <c r="G108" s="39"/>
      <c r="H108" s="39"/>
      <c r="I108" s="1"/>
      <c r="J108" s="1"/>
      <c r="K108" s="1"/>
      <c r="L108" s="1"/>
      <c r="M108" s="1"/>
      <c r="N108" s="1"/>
      <c r="O108" s="69"/>
      <c r="P108" s="1"/>
      <c r="Q108" s="37"/>
      <c r="R108" s="1"/>
      <c r="S108" s="1"/>
      <c r="T108" s="39"/>
      <c r="U108" s="39"/>
      <c r="V108" s="39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7"/>
      <c r="D109" s="1"/>
      <c r="E109" s="1"/>
      <c r="F109" s="39"/>
      <c r="G109" s="39"/>
      <c r="H109" s="39"/>
      <c r="I109" s="1"/>
      <c r="J109" s="1"/>
      <c r="K109" s="1"/>
      <c r="L109" s="1"/>
      <c r="M109" s="1"/>
      <c r="N109" s="1"/>
      <c r="O109" s="69"/>
      <c r="P109" s="1"/>
      <c r="Q109" s="37"/>
      <c r="R109" s="1"/>
      <c r="S109" s="1"/>
      <c r="T109" s="39"/>
      <c r="U109" s="39"/>
      <c r="V109" s="39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7"/>
      <c r="D110" s="1"/>
      <c r="E110" s="1"/>
      <c r="F110" s="39"/>
      <c r="G110" s="39"/>
      <c r="H110" s="39"/>
      <c r="I110" s="1"/>
      <c r="J110" s="1"/>
      <c r="K110" s="1"/>
      <c r="L110" s="1"/>
      <c r="M110" s="1"/>
      <c r="N110" s="1"/>
      <c r="O110" s="69"/>
      <c r="P110" s="1"/>
      <c r="Q110" s="37"/>
      <c r="R110" s="1"/>
      <c r="S110" s="1"/>
      <c r="T110" s="39"/>
      <c r="U110" s="39"/>
      <c r="V110" s="39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7"/>
      <c r="D111" s="1"/>
      <c r="E111" s="1"/>
      <c r="F111" s="39"/>
      <c r="G111" s="39"/>
      <c r="H111" s="39"/>
      <c r="I111" s="1"/>
      <c r="J111" s="1"/>
      <c r="K111" s="1"/>
      <c r="L111" s="1"/>
      <c r="M111" s="1"/>
      <c r="N111" s="1"/>
      <c r="O111" s="69"/>
      <c r="P111" s="1"/>
      <c r="Q111" s="37"/>
      <c r="R111" s="1"/>
      <c r="S111" s="1"/>
      <c r="T111" s="39"/>
      <c r="U111" s="39"/>
      <c r="V111" s="39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7"/>
      <c r="D112" s="1"/>
      <c r="E112" s="1"/>
      <c r="F112" s="39"/>
      <c r="G112" s="39"/>
      <c r="H112" s="39"/>
      <c r="I112" s="1"/>
      <c r="J112" s="1"/>
      <c r="K112" s="1"/>
      <c r="L112" s="1"/>
      <c r="M112" s="1"/>
      <c r="N112" s="1"/>
      <c r="O112" s="69"/>
      <c r="P112" s="1"/>
      <c r="Q112" s="37"/>
      <c r="R112" s="1"/>
      <c r="S112" s="1"/>
      <c r="T112" s="39"/>
      <c r="U112" s="39"/>
      <c r="V112" s="39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7"/>
      <c r="D113" s="1"/>
      <c r="E113" s="1"/>
      <c r="F113" s="39"/>
      <c r="G113" s="39"/>
      <c r="H113" s="39"/>
      <c r="I113" s="1"/>
      <c r="J113" s="1"/>
      <c r="K113" s="1"/>
      <c r="L113" s="1"/>
      <c r="M113" s="1"/>
      <c r="N113" s="1"/>
      <c r="O113" s="69"/>
      <c r="P113" s="1"/>
      <c r="Q113" s="37"/>
      <c r="R113" s="1"/>
      <c r="S113" s="1"/>
      <c r="T113" s="39"/>
      <c r="U113" s="39"/>
      <c r="V113" s="39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7"/>
      <c r="D114" s="1"/>
      <c r="E114" s="1"/>
      <c r="F114" s="39"/>
      <c r="G114" s="39"/>
      <c r="H114" s="39"/>
      <c r="I114" s="1"/>
      <c r="J114" s="1"/>
      <c r="K114" s="1"/>
      <c r="L114" s="1"/>
      <c r="M114" s="1"/>
      <c r="N114" s="1"/>
      <c r="O114" s="69"/>
      <c r="P114" s="1"/>
      <c r="Q114" s="37"/>
      <c r="R114" s="1"/>
      <c r="S114" s="1"/>
      <c r="T114" s="39"/>
      <c r="U114" s="39"/>
      <c r="V114" s="39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7"/>
      <c r="D115" s="1"/>
      <c r="E115" s="1"/>
      <c r="F115" s="39"/>
      <c r="G115" s="39"/>
      <c r="H115" s="39"/>
      <c r="I115" s="1"/>
      <c r="J115" s="1"/>
      <c r="K115" s="1"/>
      <c r="L115" s="1"/>
      <c r="M115" s="1"/>
      <c r="N115" s="1"/>
      <c r="O115" s="69"/>
      <c r="P115" s="1"/>
      <c r="Q115" s="37"/>
      <c r="R115" s="1"/>
      <c r="S115" s="1"/>
      <c r="T115" s="39"/>
      <c r="U115" s="39"/>
      <c r="V115" s="39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7"/>
      <c r="D116" s="1"/>
      <c r="E116" s="1"/>
      <c r="F116" s="39"/>
      <c r="G116" s="39"/>
      <c r="H116" s="39"/>
      <c r="I116" s="1"/>
      <c r="J116" s="1"/>
      <c r="K116" s="1"/>
      <c r="L116" s="1"/>
      <c r="M116" s="1"/>
      <c r="N116" s="1"/>
      <c r="O116" s="69"/>
      <c r="P116" s="1"/>
      <c r="Q116" s="37"/>
      <c r="R116" s="1"/>
      <c r="S116" s="1"/>
      <c r="T116" s="39"/>
      <c r="U116" s="39"/>
      <c r="V116" s="39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7"/>
      <c r="D117" s="1"/>
      <c r="E117" s="1"/>
      <c r="F117" s="39"/>
      <c r="G117" s="39"/>
      <c r="H117" s="39"/>
      <c r="I117" s="1"/>
      <c r="J117" s="1"/>
      <c r="K117" s="1"/>
      <c r="L117" s="1"/>
      <c r="M117" s="1"/>
      <c r="N117" s="1"/>
      <c r="O117" s="69"/>
      <c r="P117" s="1"/>
      <c r="Q117" s="37"/>
      <c r="R117" s="1"/>
      <c r="S117" s="1"/>
      <c r="T117" s="39"/>
      <c r="U117" s="39"/>
      <c r="V117" s="39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7"/>
      <c r="D118" s="1"/>
      <c r="E118" s="1"/>
      <c r="F118" s="39"/>
      <c r="G118" s="39"/>
      <c r="H118" s="39"/>
      <c r="I118" s="1"/>
      <c r="J118" s="1"/>
      <c r="K118" s="1"/>
      <c r="L118" s="1"/>
      <c r="M118" s="1"/>
      <c r="N118" s="1"/>
      <c r="O118" s="69"/>
      <c r="P118" s="1"/>
      <c r="Q118" s="37"/>
      <c r="R118" s="1"/>
      <c r="S118" s="1"/>
      <c r="T118" s="39"/>
      <c r="U118" s="39"/>
      <c r="V118" s="39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7"/>
      <c r="D119" s="1"/>
      <c r="E119" s="1"/>
      <c r="F119" s="39"/>
      <c r="G119" s="39"/>
      <c r="H119" s="39"/>
      <c r="I119" s="1"/>
      <c r="J119" s="1"/>
      <c r="K119" s="1"/>
      <c r="L119" s="1"/>
      <c r="M119" s="1"/>
      <c r="N119" s="1"/>
      <c r="O119" s="69"/>
      <c r="P119" s="1"/>
      <c r="Q119" s="37"/>
      <c r="R119" s="1"/>
      <c r="S119" s="1"/>
      <c r="T119" s="39"/>
      <c r="U119" s="39"/>
      <c r="V119" s="39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7"/>
      <c r="D120" s="1"/>
      <c r="E120" s="1"/>
      <c r="F120" s="39"/>
      <c r="G120" s="39"/>
      <c r="H120" s="39"/>
      <c r="I120" s="1"/>
      <c r="J120" s="1"/>
      <c r="K120" s="1"/>
      <c r="L120" s="1"/>
      <c r="M120" s="1"/>
      <c r="N120" s="1"/>
      <c r="O120" s="69"/>
      <c r="P120" s="1"/>
      <c r="Q120" s="37"/>
      <c r="R120" s="1"/>
      <c r="S120" s="1"/>
      <c r="T120" s="39"/>
      <c r="U120" s="39"/>
      <c r="V120" s="39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7"/>
      <c r="D121" s="1"/>
      <c r="E121" s="1"/>
      <c r="F121" s="39"/>
      <c r="G121" s="39"/>
      <c r="H121" s="39"/>
      <c r="I121" s="1"/>
      <c r="J121" s="1"/>
      <c r="K121" s="1"/>
      <c r="L121" s="1"/>
      <c r="M121" s="1"/>
      <c r="N121" s="1"/>
      <c r="O121" s="69"/>
      <c r="P121" s="1"/>
      <c r="Q121" s="37"/>
      <c r="R121" s="1"/>
      <c r="S121" s="1"/>
      <c r="T121" s="39"/>
      <c r="U121" s="39"/>
      <c r="V121" s="39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7"/>
      <c r="D122" s="1"/>
      <c r="E122" s="1"/>
      <c r="F122" s="39"/>
      <c r="G122" s="39"/>
      <c r="H122" s="39"/>
      <c r="I122" s="1"/>
      <c r="J122" s="1"/>
      <c r="K122" s="1"/>
      <c r="L122" s="1"/>
      <c r="M122" s="1"/>
      <c r="N122" s="1"/>
      <c r="O122" s="69"/>
      <c r="P122" s="1"/>
      <c r="Q122" s="37"/>
      <c r="R122" s="1"/>
      <c r="S122" s="1"/>
      <c r="T122" s="39"/>
      <c r="U122" s="39"/>
      <c r="V122" s="39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7"/>
      <c r="D123" s="1"/>
      <c r="E123" s="1"/>
      <c r="F123" s="39"/>
      <c r="G123" s="39"/>
      <c r="H123" s="39"/>
      <c r="I123" s="1"/>
      <c r="J123" s="1"/>
      <c r="K123" s="1"/>
      <c r="L123" s="1"/>
      <c r="M123" s="1"/>
      <c r="N123" s="1"/>
      <c r="O123" s="69"/>
      <c r="P123" s="1"/>
      <c r="Q123" s="37"/>
      <c r="R123" s="1"/>
      <c r="S123" s="1"/>
      <c r="T123" s="39"/>
      <c r="U123" s="39"/>
      <c r="V123" s="39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7"/>
      <c r="D124" s="1"/>
      <c r="E124" s="1"/>
      <c r="F124" s="39"/>
      <c r="G124" s="39"/>
      <c r="H124" s="39"/>
      <c r="I124" s="1"/>
      <c r="J124" s="1"/>
      <c r="K124" s="1"/>
      <c r="L124" s="1"/>
      <c r="M124" s="1"/>
      <c r="N124" s="1"/>
      <c r="O124" s="69"/>
      <c r="P124" s="1"/>
      <c r="Q124" s="37"/>
      <c r="R124" s="1"/>
      <c r="S124" s="1"/>
      <c r="T124" s="39"/>
      <c r="U124" s="39"/>
      <c r="V124" s="39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7"/>
      <c r="D125" s="1"/>
      <c r="E125" s="1"/>
      <c r="F125" s="39"/>
      <c r="G125" s="39"/>
      <c r="H125" s="39"/>
      <c r="I125" s="1"/>
      <c r="J125" s="1"/>
      <c r="K125" s="1"/>
      <c r="L125" s="1"/>
      <c r="M125" s="1"/>
      <c r="N125" s="1"/>
      <c r="O125" s="69"/>
      <c r="P125" s="1"/>
      <c r="Q125" s="37"/>
      <c r="R125" s="1"/>
      <c r="S125" s="1"/>
      <c r="T125" s="39"/>
      <c r="U125" s="39"/>
      <c r="V125" s="39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7"/>
      <c r="D126" s="1"/>
      <c r="E126" s="1"/>
      <c r="F126" s="39"/>
      <c r="G126" s="39"/>
      <c r="H126" s="39"/>
      <c r="I126" s="1"/>
      <c r="J126" s="1"/>
      <c r="K126" s="1"/>
      <c r="L126" s="1"/>
      <c r="M126" s="1"/>
      <c r="N126" s="1"/>
      <c r="O126" s="69"/>
      <c r="P126" s="1"/>
      <c r="Q126" s="37"/>
      <c r="R126" s="1"/>
      <c r="S126" s="1"/>
      <c r="T126" s="39"/>
      <c r="U126" s="39"/>
      <c r="V126" s="39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7"/>
      <c r="D127" s="1"/>
      <c r="E127" s="1"/>
      <c r="F127" s="39"/>
      <c r="G127" s="39"/>
      <c r="H127" s="39"/>
      <c r="I127" s="1"/>
      <c r="J127" s="1"/>
      <c r="K127" s="1"/>
      <c r="L127" s="1"/>
      <c r="M127" s="1"/>
      <c r="N127" s="1"/>
      <c r="O127" s="69"/>
      <c r="P127" s="1"/>
      <c r="Q127" s="37"/>
      <c r="R127" s="1"/>
      <c r="S127" s="1"/>
      <c r="T127" s="39"/>
      <c r="U127" s="39"/>
      <c r="V127" s="39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7"/>
      <c r="D128" s="1"/>
      <c r="E128" s="1"/>
      <c r="F128" s="39"/>
      <c r="G128" s="39"/>
      <c r="H128" s="39"/>
      <c r="I128" s="1"/>
      <c r="J128" s="1"/>
      <c r="K128" s="1"/>
      <c r="L128" s="1"/>
      <c r="M128" s="1"/>
      <c r="N128" s="1"/>
      <c r="O128" s="69"/>
      <c r="P128" s="1"/>
      <c r="Q128" s="37"/>
      <c r="R128" s="1"/>
      <c r="S128" s="1"/>
      <c r="T128" s="39"/>
      <c r="U128" s="39"/>
      <c r="V128" s="39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7"/>
      <c r="D129" s="1"/>
      <c r="E129" s="1"/>
      <c r="F129" s="39"/>
      <c r="G129" s="39"/>
      <c r="H129" s="39"/>
      <c r="I129" s="1"/>
      <c r="J129" s="1"/>
      <c r="K129" s="1"/>
      <c r="L129" s="1"/>
      <c r="M129" s="1"/>
      <c r="N129" s="1"/>
      <c r="O129" s="69"/>
      <c r="P129" s="1"/>
      <c r="Q129" s="37"/>
      <c r="R129" s="1"/>
      <c r="S129" s="1"/>
      <c r="T129" s="39"/>
      <c r="U129" s="39"/>
      <c r="V129" s="39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7"/>
      <c r="D130" s="1"/>
      <c r="E130" s="1"/>
      <c r="F130" s="39"/>
      <c r="G130" s="39"/>
      <c r="H130" s="39"/>
      <c r="I130" s="1"/>
      <c r="J130" s="1"/>
      <c r="K130" s="1"/>
      <c r="L130" s="1"/>
      <c r="M130" s="1"/>
      <c r="N130" s="1"/>
      <c r="O130" s="69"/>
      <c r="P130" s="1"/>
      <c r="Q130" s="37"/>
      <c r="R130" s="1"/>
      <c r="S130" s="1"/>
      <c r="T130" s="39"/>
      <c r="U130" s="39"/>
      <c r="V130" s="39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7"/>
      <c r="D131" s="1"/>
      <c r="E131" s="1"/>
      <c r="F131" s="39"/>
      <c r="G131" s="39"/>
      <c r="H131" s="39"/>
      <c r="I131" s="1"/>
      <c r="J131" s="1"/>
      <c r="K131" s="1"/>
      <c r="L131" s="1"/>
      <c r="M131" s="1"/>
      <c r="N131" s="1"/>
      <c r="O131" s="69"/>
      <c r="P131" s="1"/>
      <c r="Q131" s="37"/>
      <c r="R131" s="1"/>
      <c r="S131" s="1"/>
      <c r="T131" s="39"/>
      <c r="U131" s="39"/>
      <c r="V131" s="39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7"/>
      <c r="D132" s="1"/>
      <c r="E132" s="1"/>
      <c r="F132" s="39"/>
      <c r="G132" s="39"/>
      <c r="H132" s="39"/>
      <c r="I132" s="1"/>
      <c r="J132" s="1"/>
      <c r="K132" s="1"/>
      <c r="L132" s="1"/>
      <c r="M132" s="1"/>
      <c r="N132" s="1"/>
      <c r="O132" s="69"/>
      <c r="P132" s="1"/>
      <c r="Q132" s="37"/>
      <c r="R132" s="1"/>
      <c r="S132" s="1"/>
      <c r="T132" s="39"/>
      <c r="U132" s="39"/>
      <c r="V132" s="39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7"/>
      <c r="D133" s="1"/>
      <c r="E133" s="1"/>
      <c r="F133" s="39"/>
      <c r="G133" s="39"/>
      <c r="H133" s="39"/>
      <c r="I133" s="1"/>
      <c r="J133" s="1"/>
      <c r="K133" s="1"/>
      <c r="L133" s="1"/>
      <c r="M133" s="1"/>
      <c r="N133" s="1"/>
      <c r="O133" s="69"/>
      <c r="P133" s="1"/>
      <c r="Q133" s="37"/>
      <c r="R133" s="1"/>
      <c r="S133" s="1"/>
      <c r="T133" s="39"/>
      <c r="U133" s="39"/>
      <c r="V133" s="39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7"/>
      <c r="D134" s="1"/>
      <c r="E134" s="1"/>
      <c r="F134" s="39"/>
      <c r="G134" s="39"/>
      <c r="H134" s="39"/>
      <c r="I134" s="1"/>
      <c r="J134" s="1"/>
      <c r="K134" s="1"/>
      <c r="L134" s="1"/>
      <c r="M134" s="1"/>
      <c r="N134" s="1"/>
      <c r="O134" s="69"/>
      <c r="P134" s="1"/>
      <c r="Q134" s="37"/>
      <c r="R134" s="1"/>
      <c r="S134" s="1"/>
      <c r="T134" s="39"/>
      <c r="U134" s="39"/>
      <c r="V134" s="39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7"/>
      <c r="D135" s="1"/>
      <c r="E135" s="1"/>
      <c r="F135" s="39"/>
      <c r="G135" s="39"/>
      <c r="H135" s="39"/>
      <c r="I135" s="1"/>
      <c r="J135" s="1"/>
      <c r="K135" s="1"/>
      <c r="L135" s="1"/>
      <c r="M135" s="1"/>
      <c r="N135" s="1"/>
      <c r="O135" s="69"/>
      <c r="P135" s="1"/>
      <c r="Q135" s="37"/>
      <c r="R135" s="1"/>
      <c r="S135" s="1"/>
      <c r="T135" s="39"/>
      <c r="U135" s="39"/>
      <c r="V135" s="39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7"/>
      <c r="D136" s="1"/>
      <c r="E136" s="1"/>
      <c r="F136" s="39"/>
      <c r="G136" s="39"/>
      <c r="H136" s="39"/>
      <c r="I136" s="1"/>
      <c r="J136" s="1"/>
      <c r="K136" s="1"/>
      <c r="L136" s="1"/>
      <c r="M136" s="1"/>
      <c r="N136" s="1"/>
      <c r="O136" s="69"/>
      <c r="P136" s="1"/>
      <c r="Q136" s="37"/>
      <c r="R136" s="1"/>
      <c r="S136" s="1"/>
      <c r="T136" s="39"/>
      <c r="U136" s="39"/>
      <c r="V136" s="39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7"/>
      <c r="D137" s="1"/>
      <c r="E137" s="1"/>
      <c r="F137" s="39"/>
      <c r="G137" s="39"/>
      <c r="H137" s="39"/>
      <c r="I137" s="1"/>
      <c r="J137" s="1"/>
      <c r="K137" s="1"/>
      <c r="L137" s="1"/>
      <c r="M137" s="1"/>
      <c r="N137" s="1"/>
      <c r="O137" s="69"/>
      <c r="P137" s="1"/>
      <c r="Q137" s="37"/>
      <c r="R137" s="1"/>
      <c r="S137" s="1"/>
      <c r="T137" s="39"/>
      <c r="U137" s="39"/>
      <c r="V137" s="39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7"/>
      <c r="D138" s="1"/>
      <c r="E138" s="1"/>
      <c r="F138" s="39"/>
      <c r="G138" s="39"/>
      <c r="H138" s="39"/>
      <c r="I138" s="1"/>
      <c r="J138" s="1"/>
      <c r="K138" s="1"/>
      <c r="L138" s="1"/>
      <c r="M138" s="1"/>
      <c r="N138" s="1"/>
      <c r="O138" s="69"/>
      <c r="P138" s="1"/>
      <c r="Q138" s="37"/>
      <c r="R138" s="1"/>
      <c r="S138" s="1"/>
      <c r="T138" s="39"/>
      <c r="U138" s="39"/>
      <c r="V138" s="39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7"/>
      <c r="D139" s="1"/>
      <c r="E139" s="1"/>
      <c r="F139" s="39"/>
      <c r="G139" s="39"/>
      <c r="H139" s="39"/>
      <c r="I139" s="1"/>
      <c r="J139" s="1"/>
      <c r="K139" s="1"/>
      <c r="L139" s="1"/>
      <c r="M139" s="1"/>
      <c r="N139" s="1"/>
      <c r="O139" s="69"/>
      <c r="P139" s="1"/>
      <c r="Q139" s="37"/>
      <c r="R139" s="1"/>
      <c r="S139" s="1"/>
      <c r="T139" s="39"/>
      <c r="U139" s="39"/>
      <c r="V139" s="39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7"/>
      <c r="D140" s="1"/>
      <c r="E140" s="1"/>
      <c r="F140" s="39"/>
      <c r="G140" s="39"/>
      <c r="H140" s="39"/>
      <c r="I140" s="1"/>
      <c r="J140" s="1"/>
      <c r="K140" s="1"/>
      <c r="L140" s="1"/>
      <c r="M140" s="1"/>
      <c r="N140" s="1"/>
      <c r="O140" s="69"/>
      <c r="P140" s="1"/>
      <c r="Q140" s="37"/>
      <c r="R140" s="1"/>
      <c r="S140" s="1"/>
      <c r="T140" s="39"/>
      <c r="U140" s="39"/>
      <c r="V140" s="39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7"/>
      <c r="D141" s="1"/>
      <c r="E141" s="1"/>
      <c r="F141" s="39"/>
      <c r="G141" s="39"/>
      <c r="H141" s="39"/>
      <c r="I141" s="1"/>
      <c r="J141" s="1"/>
      <c r="K141" s="1"/>
      <c r="L141" s="1"/>
      <c r="M141" s="1"/>
      <c r="N141" s="1"/>
      <c r="O141" s="69"/>
      <c r="P141" s="1"/>
      <c r="Q141" s="37"/>
      <c r="R141" s="1"/>
      <c r="S141" s="1"/>
      <c r="T141" s="39"/>
      <c r="U141" s="39"/>
      <c r="V141" s="39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7"/>
      <c r="D142" s="1"/>
      <c r="E142" s="1"/>
      <c r="F142" s="39"/>
      <c r="G142" s="39"/>
      <c r="H142" s="39"/>
      <c r="I142" s="1"/>
      <c r="J142" s="1"/>
      <c r="K142" s="1"/>
      <c r="L142" s="1"/>
      <c r="M142" s="1"/>
      <c r="N142" s="1"/>
      <c r="O142" s="69"/>
      <c r="P142" s="1"/>
      <c r="Q142" s="37"/>
      <c r="R142" s="1"/>
      <c r="S142" s="1"/>
      <c r="T142" s="39"/>
      <c r="U142" s="39"/>
      <c r="V142" s="39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7"/>
      <c r="D143" s="1"/>
      <c r="E143" s="1"/>
      <c r="F143" s="39"/>
      <c r="G143" s="39"/>
      <c r="H143" s="39"/>
      <c r="I143" s="1"/>
      <c r="J143" s="1"/>
      <c r="K143" s="1"/>
      <c r="L143" s="1"/>
      <c r="M143" s="1"/>
      <c r="N143" s="1"/>
      <c r="O143" s="69"/>
      <c r="P143" s="1"/>
      <c r="Q143" s="37"/>
      <c r="R143" s="1"/>
      <c r="S143" s="1"/>
      <c r="T143" s="39"/>
      <c r="U143" s="39"/>
      <c r="V143" s="39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7"/>
      <c r="D144" s="1"/>
      <c r="E144" s="1"/>
      <c r="F144" s="39"/>
      <c r="G144" s="39"/>
      <c r="H144" s="39"/>
      <c r="I144" s="1"/>
      <c r="J144" s="1"/>
      <c r="K144" s="1"/>
      <c r="L144" s="1"/>
      <c r="M144" s="1"/>
      <c r="N144" s="1"/>
      <c r="O144" s="69"/>
      <c r="P144" s="1"/>
      <c r="Q144" s="37"/>
      <c r="R144" s="1"/>
      <c r="S144" s="1"/>
      <c r="T144" s="39"/>
      <c r="U144" s="39"/>
      <c r="V144" s="39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7"/>
      <c r="D145" s="1"/>
      <c r="E145" s="1"/>
      <c r="F145" s="39"/>
      <c r="G145" s="39"/>
      <c r="H145" s="39"/>
      <c r="I145" s="1"/>
      <c r="J145" s="1"/>
      <c r="K145" s="1"/>
      <c r="L145" s="1"/>
      <c r="M145" s="1"/>
      <c r="N145" s="1"/>
      <c r="O145" s="69"/>
      <c r="P145" s="1"/>
      <c r="Q145" s="37"/>
      <c r="R145" s="1"/>
      <c r="S145" s="1"/>
      <c r="T145" s="39"/>
      <c r="U145" s="39"/>
      <c r="V145" s="39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7"/>
      <c r="D146" s="1"/>
      <c r="E146" s="1"/>
      <c r="F146" s="39"/>
      <c r="G146" s="39"/>
      <c r="H146" s="39"/>
      <c r="I146" s="1"/>
      <c r="J146" s="1"/>
      <c r="K146" s="1"/>
      <c r="L146" s="1"/>
      <c r="M146" s="1"/>
      <c r="N146" s="1"/>
      <c r="O146" s="69"/>
      <c r="P146" s="1"/>
      <c r="Q146" s="37"/>
      <c r="R146" s="1"/>
      <c r="S146" s="1"/>
      <c r="T146" s="39"/>
      <c r="U146" s="39"/>
      <c r="V146" s="39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7"/>
      <c r="D147" s="1"/>
      <c r="E147" s="1"/>
      <c r="F147" s="39"/>
      <c r="G147" s="39"/>
      <c r="H147" s="39"/>
      <c r="I147" s="1"/>
      <c r="J147" s="1"/>
      <c r="K147" s="1"/>
      <c r="L147" s="1"/>
      <c r="M147" s="1"/>
      <c r="N147" s="1"/>
      <c r="O147" s="69"/>
      <c r="P147" s="1"/>
      <c r="Q147" s="37"/>
      <c r="R147" s="1"/>
      <c r="S147" s="1"/>
      <c r="T147" s="39"/>
      <c r="U147" s="39"/>
      <c r="V147" s="39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7"/>
      <c r="D148" s="1"/>
      <c r="E148" s="1"/>
      <c r="F148" s="39"/>
      <c r="G148" s="39"/>
      <c r="H148" s="39"/>
      <c r="I148" s="1"/>
      <c r="J148" s="1"/>
      <c r="K148" s="1"/>
      <c r="L148" s="1"/>
      <c r="M148" s="1"/>
      <c r="N148" s="1"/>
      <c r="O148" s="69"/>
      <c r="P148" s="1"/>
      <c r="Q148" s="37"/>
      <c r="R148" s="1"/>
      <c r="S148" s="1"/>
      <c r="T148" s="39"/>
      <c r="U148" s="39"/>
      <c r="V148" s="39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7"/>
      <c r="D149" s="1"/>
      <c r="E149" s="1"/>
      <c r="F149" s="39"/>
      <c r="G149" s="39"/>
      <c r="H149" s="39"/>
      <c r="I149" s="1"/>
      <c r="J149" s="1"/>
      <c r="K149" s="1"/>
      <c r="L149" s="1"/>
      <c r="M149" s="1"/>
      <c r="N149" s="1"/>
      <c r="O149" s="69"/>
      <c r="P149" s="1"/>
      <c r="Q149" s="37"/>
      <c r="R149" s="1"/>
      <c r="S149" s="1"/>
      <c r="T149" s="39"/>
      <c r="U149" s="39"/>
      <c r="V149" s="39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7"/>
      <c r="D150" s="1"/>
      <c r="E150" s="1"/>
      <c r="F150" s="39"/>
      <c r="G150" s="39"/>
      <c r="H150" s="39"/>
      <c r="I150" s="1"/>
      <c r="J150" s="1"/>
      <c r="K150" s="1"/>
      <c r="L150" s="1"/>
      <c r="M150" s="1"/>
      <c r="N150" s="1"/>
      <c r="O150" s="69"/>
      <c r="P150" s="1"/>
      <c r="Q150" s="37"/>
      <c r="R150" s="1"/>
      <c r="S150" s="1"/>
      <c r="T150" s="39"/>
      <c r="U150" s="39"/>
      <c r="V150" s="39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7"/>
      <c r="D151" s="1"/>
      <c r="E151" s="1"/>
      <c r="F151" s="39"/>
      <c r="G151" s="39"/>
      <c r="H151" s="39"/>
      <c r="I151" s="1"/>
      <c r="J151" s="1"/>
      <c r="K151" s="1"/>
      <c r="L151" s="1"/>
      <c r="M151" s="1"/>
      <c r="N151" s="1"/>
      <c r="O151" s="69"/>
      <c r="P151" s="1"/>
      <c r="Q151" s="37"/>
      <c r="R151" s="1"/>
      <c r="S151" s="1"/>
      <c r="T151" s="39"/>
      <c r="U151" s="39"/>
      <c r="V151" s="39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7"/>
      <c r="D152" s="1"/>
      <c r="E152" s="1"/>
      <c r="F152" s="39"/>
      <c r="G152" s="39"/>
      <c r="H152" s="39"/>
      <c r="I152" s="1"/>
      <c r="J152" s="1"/>
      <c r="K152" s="1"/>
      <c r="L152" s="1"/>
      <c r="M152" s="1"/>
      <c r="N152" s="1"/>
      <c r="O152" s="69"/>
      <c r="P152" s="1"/>
      <c r="Q152" s="37"/>
      <c r="R152" s="1"/>
      <c r="S152" s="1"/>
      <c r="T152" s="39"/>
      <c r="U152" s="39"/>
      <c r="V152" s="39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7"/>
      <c r="D153" s="1"/>
      <c r="E153" s="1"/>
      <c r="F153" s="39"/>
      <c r="G153" s="39"/>
      <c r="H153" s="39"/>
      <c r="I153" s="1"/>
      <c r="J153" s="1"/>
      <c r="K153" s="1"/>
      <c r="L153" s="1"/>
      <c r="M153" s="1"/>
      <c r="N153" s="1"/>
      <c r="O153" s="69"/>
      <c r="P153" s="1"/>
      <c r="Q153" s="37"/>
      <c r="R153" s="1"/>
      <c r="S153" s="1"/>
      <c r="T153" s="39"/>
      <c r="U153" s="39"/>
      <c r="V153" s="39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7"/>
      <c r="D154" s="1"/>
      <c r="E154" s="1"/>
      <c r="F154" s="39"/>
      <c r="G154" s="39"/>
      <c r="H154" s="39"/>
      <c r="I154" s="1"/>
      <c r="J154" s="1"/>
      <c r="K154" s="1"/>
      <c r="L154" s="1"/>
      <c r="M154" s="1"/>
      <c r="N154" s="1"/>
      <c r="O154" s="69"/>
      <c r="P154" s="1"/>
      <c r="Q154" s="37"/>
      <c r="R154" s="1"/>
      <c r="S154" s="1"/>
      <c r="T154" s="39"/>
      <c r="U154" s="39"/>
      <c r="V154" s="39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7"/>
      <c r="D155" s="1"/>
      <c r="E155" s="1"/>
      <c r="F155" s="39"/>
      <c r="G155" s="39"/>
      <c r="H155" s="39"/>
      <c r="I155" s="1"/>
      <c r="J155" s="1"/>
      <c r="K155" s="1"/>
      <c r="L155" s="1"/>
      <c r="M155" s="1"/>
      <c r="N155" s="1"/>
      <c r="O155" s="69"/>
      <c r="P155" s="1"/>
      <c r="Q155" s="37"/>
      <c r="R155" s="1"/>
      <c r="S155" s="1"/>
      <c r="T155" s="39"/>
      <c r="U155" s="39"/>
      <c r="V155" s="39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7"/>
      <c r="D156" s="1"/>
      <c r="E156" s="1"/>
      <c r="F156" s="39"/>
      <c r="G156" s="39"/>
      <c r="H156" s="39"/>
      <c r="I156" s="1"/>
      <c r="J156" s="1"/>
      <c r="K156" s="1"/>
      <c r="L156" s="1"/>
      <c r="M156" s="1"/>
      <c r="N156" s="1"/>
      <c r="O156" s="69"/>
      <c r="P156" s="1"/>
      <c r="Q156" s="37"/>
      <c r="R156" s="1"/>
      <c r="S156" s="1"/>
      <c r="T156" s="39"/>
      <c r="U156" s="39"/>
      <c r="V156" s="39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7"/>
      <c r="D157" s="1"/>
      <c r="E157" s="1"/>
      <c r="F157" s="39"/>
      <c r="G157" s="39"/>
      <c r="H157" s="39"/>
      <c r="I157" s="1"/>
      <c r="J157" s="1"/>
      <c r="K157" s="1"/>
      <c r="L157" s="1"/>
      <c r="M157" s="1"/>
      <c r="N157" s="1"/>
      <c r="O157" s="69"/>
      <c r="P157" s="1"/>
      <c r="Q157" s="37"/>
      <c r="R157" s="1"/>
      <c r="S157" s="1"/>
      <c r="T157" s="39"/>
      <c r="U157" s="39"/>
      <c r="V157" s="39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7"/>
      <c r="D158" s="1"/>
      <c r="E158" s="1"/>
      <c r="F158" s="39"/>
      <c r="G158" s="39"/>
      <c r="H158" s="39"/>
      <c r="I158" s="1"/>
      <c r="J158" s="1"/>
      <c r="K158" s="1"/>
      <c r="L158" s="1"/>
      <c r="M158" s="1"/>
      <c r="N158" s="1"/>
      <c r="O158" s="69"/>
      <c r="P158" s="1"/>
      <c r="Q158" s="37"/>
      <c r="R158" s="1"/>
      <c r="S158" s="1"/>
      <c r="T158" s="39"/>
      <c r="U158" s="39"/>
      <c r="V158" s="39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7"/>
      <c r="D159" s="1"/>
      <c r="E159" s="1"/>
      <c r="F159" s="39"/>
      <c r="G159" s="39"/>
      <c r="H159" s="39"/>
      <c r="I159" s="1"/>
      <c r="J159" s="1"/>
      <c r="K159" s="1"/>
      <c r="L159" s="1"/>
      <c r="M159" s="1"/>
      <c r="N159" s="1"/>
      <c r="O159" s="69"/>
      <c r="P159" s="1"/>
      <c r="Q159" s="37"/>
      <c r="R159" s="1"/>
      <c r="S159" s="1"/>
      <c r="T159" s="39"/>
      <c r="U159" s="39"/>
      <c r="V159" s="39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7"/>
      <c r="D160" s="1"/>
      <c r="E160" s="1"/>
      <c r="F160" s="39"/>
      <c r="G160" s="39"/>
      <c r="H160" s="39"/>
      <c r="I160" s="1"/>
      <c r="J160" s="1"/>
      <c r="K160" s="1"/>
      <c r="L160" s="1"/>
      <c r="M160" s="1"/>
      <c r="N160" s="1"/>
      <c r="O160" s="69"/>
      <c r="P160" s="1"/>
      <c r="Q160" s="37"/>
      <c r="R160" s="1"/>
      <c r="S160" s="1"/>
      <c r="T160" s="39"/>
      <c r="U160" s="39"/>
      <c r="V160" s="39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7"/>
      <c r="D161" s="1"/>
      <c r="E161" s="1"/>
      <c r="F161" s="39"/>
      <c r="G161" s="39"/>
      <c r="H161" s="39"/>
      <c r="I161" s="1"/>
      <c r="J161" s="1"/>
      <c r="K161" s="1"/>
      <c r="L161" s="1"/>
      <c r="M161" s="1"/>
      <c r="N161" s="1"/>
      <c r="O161" s="69"/>
      <c r="P161" s="1"/>
      <c r="Q161" s="37"/>
      <c r="R161" s="1"/>
      <c r="S161" s="1"/>
      <c r="T161" s="39"/>
      <c r="U161" s="39"/>
      <c r="V161" s="39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7"/>
      <c r="D162" s="1"/>
      <c r="E162" s="1"/>
      <c r="F162" s="39"/>
      <c r="G162" s="39"/>
      <c r="H162" s="39"/>
      <c r="I162" s="1"/>
      <c r="J162" s="1"/>
      <c r="K162" s="1"/>
      <c r="L162" s="1"/>
      <c r="M162" s="1"/>
      <c r="N162" s="1"/>
      <c r="O162" s="69"/>
      <c r="P162" s="1"/>
      <c r="Q162" s="37"/>
      <c r="R162" s="1"/>
      <c r="S162" s="1"/>
      <c r="T162" s="39"/>
      <c r="U162" s="39"/>
      <c r="V162" s="39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7"/>
      <c r="D163" s="1"/>
      <c r="E163" s="1"/>
      <c r="F163" s="39"/>
      <c r="G163" s="39"/>
      <c r="H163" s="39"/>
      <c r="I163" s="1"/>
      <c r="J163" s="1"/>
      <c r="K163" s="1"/>
      <c r="L163" s="1"/>
      <c r="M163" s="1"/>
      <c r="N163" s="1"/>
      <c r="O163" s="69"/>
      <c r="P163" s="1"/>
      <c r="Q163" s="37"/>
      <c r="R163" s="1"/>
      <c r="S163" s="1"/>
      <c r="T163" s="39"/>
      <c r="U163" s="39"/>
      <c r="V163" s="39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7"/>
      <c r="D164" s="1"/>
      <c r="E164" s="1"/>
      <c r="F164" s="39"/>
      <c r="G164" s="39"/>
      <c r="H164" s="39"/>
      <c r="I164" s="1"/>
      <c r="J164" s="1"/>
      <c r="K164" s="1"/>
      <c r="L164" s="1"/>
      <c r="M164" s="1"/>
      <c r="N164" s="1"/>
      <c r="O164" s="69"/>
      <c r="P164" s="1"/>
      <c r="Q164" s="37"/>
      <c r="R164" s="1"/>
      <c r="S164" s="1"/>
      <c r="T164" s="39"/>
      <c r="U164" s="39"/>
      <c r="V164" s="39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7"/>
      <c r="D165" s="1"/>
      <c r="E165" s="1"/>
      <c r="F165" s="39"/>
      <c r="G165" s="39"/>
      <c r="H165" s="39"/>
      <c r="I165" s="1"/>
      <c r="J165" s="1"/>
      <c r="K165" s="1"/>
      <c r="L165" s="1"/>
      <c r="M165" s="1"/>
      <c r="N165" s="1"/>
      <c r="O165" s="69"/>
      <c r="P165" s="1"/>
      <c r="Q165" s="37"/>
      <c r="R165" s="1"/>
      <c r="S165" s="1"/>
      <c r="T165" s="39"/>
      <c r="U165" s="39"/>
      <c r="V165" s="39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7"/>
      <c r="D166" s="1"/>
      <c r="E166" s="1"/>
      <c r="F166" s="39"/>
      <c r="G166" s="39"/>
      <c r="H166" s="39"/>
      <c r="I166" s="1"/>
      <c r="J166" s="1"/>
      <c r="K166" s="1"/>
      <c r="L166" s="1"/>
      <c r="M166" s="1"/>
      <c r="N166" s="1"/>
      <c r="O166" s="69"/>
      <c r="P166" s="1"/>
      <c r="Q166" s="37"/>
      <c r="R166" s="1"/>
      <c r="S166" s="1"/>
      <c r="T166" s="39"/>
      <c r="U166" s="39"/>
      <c r="V166" s="39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7"/>
      <c r="D167" s="1"/>
      <c r="E167" s="1"/>
      <c r="F167" s="39"/>
      <c r="G167" s="39"/>
      <c r="H167" s="39"/>
      <c r="I167" s="1"/>
      <c r="J167" s="1"/>
      <c r="K167" s="1"/>
      <c r="L167" s="1"/>
      <c r="M167" s="1"/>
      <c r="N167" s="1"/>
      <c r="O167" s="69"/>
      <c r="P167" s="1"/>
      <c r="Q167" s="37"/>
      <c r="R167" s="1"/>
      <c r="S167" s="1"/>
      <c r="T167" s="39"/>
      <c r="U167" s="39"/>
      <c r="V167" s="39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7"/>
      <c r="D168" s="1"/>
      <c r="E168" s="1"/>
      <c r="F168" s="39"/>
      <c r="G168" s="39"/>
      <c r="H168" s="39"/>
      <c r="I168" s="1"/>
      <c r="J168" s="1"/>
      <c r="K168" s="1"/>
      <c r="L168" s="1"/>
      <c r="M168" s="1"/>
      <c r="N168" s="1"/>
      <c r="O168" s="69"/>
      <c r="P168" s="1"/>
      <c r="Q168" s="37"/>
      <c r="R168" s="1"/>
      <c r="S168" s="1"/>
      <c r="T168" s="39"/>
      <c r="U168" s="39"/>
      <c r="V168" s="39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7"/>
      <c r="D169" s="1"/>
      <c r="E169" s="1"/>
      <c r="F169" s="39"/>
      <c r="G169" s="39"/>
      <c r="H169" s="39"/>
      <c r="I169" s="1"/>
      <c r="J169" s="1"/>
      <c r="K169" s="1"/>
      <c r="L169" s="1"/>
      <c r="M169" s="1"/>
      <c r="N169" s="1"/>
      <c r="O169" s="69"/>
      <c r="P169" s="1"/>
      <c r="Q169" s="37"/>
      <c r="R169" s="1"/>
      <c r="S169" s="1"/>
      <c r="T169" s="39"/>
      <c r="U169" s="39"/>
      <c r="V169" s="39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7"/>
      <c r="D170" s="1"/>
      <c r="E170" s="1"/>
      <c r="F170" s="39"/>
      <c r="G170" s="39"/>
      <c r="H170" s="39"/>
      <c r="I170" s="1"/>
      <c r="J170" s="1"/>
      <c r="K170" s="1"/>
      <c r="L170" s="1"/>
      <c r="M170" s="1"/>
      <c r="N170" s="1"/>
      <c r="O170" s="69"/>
      <c r="P170" s="1"/>
      <c r="Q170" s="37"/>
      <c r="R170" s="1"/>
      <c r="S170" s="1"/>
      <c r="T170" s="39"/>
      <c r="U170" s="39"/>
      <c r="V170" s="39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7"/>
      <c r="D171" s="1"/>
      <c r="E171" s="1"/>
      <c r="F171" s="39"/>
      <c r="G171" s="39"/>
      <c r="H171" s="39"/>
      <c r="I171" s="1"/>
      <c r="J171" s="1"/>
      <c r="K171" s="1"/>
      <c r="L171" s="1"/>
      <c r="M171" s="1"/>
      <c r="N171" s="1"/>
      <c r="O171" s="69"/>
      <c r="P171" s="1"/>
      <c r="Q171" s="37"/>
      <c r="R171" s="1"/>
      <c r="S171" s="1"/>
      <c r="T171" s="39"/>
      <c r="U171" s="39"/>
      <c r="V171" s="39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7"/>
      <c r="D172" s="1"/>
      <c r="E172" s="1"/>
      <c r="F172" s="39"/>
      <c r="G172" s="39"/>
      <c r="H172" s="39"/>
      <c r="I172" s="1"/>
      <c r="J172" s="1"/>
      <c r="K172" s="1"/>
      <c r="L172" s="1"/>
      <c r="M172" s="1"/>
      <c r="N172" s="1"/>
      <c r="O172" s="69"/>
      <c r="P172" s="1"/>
      <c r="Q172" s="37"/>
      <c r="R172" s="1"/>
      <c r="S172" s="1"/>
      <c r="T172" s="39"/>
      <c r="U172" s="39"/>
      <c r="V172" s="39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7"/>
      <c r="D173" s="1"/>
      <c r="E173" s="1"/>
      <c r="F173" s="39"/>
      <c r="G173" s="39"/>
      <c r="H173" s="39"/>
      <c r="I173" s="1"/>
      <c r="J173" s="1"/>
      <c r="K173" s="1"/>
      <c r="L173" s="1"/>
      <c r="M173" s="1"/>
      <c r="N173" s="1"/>
      <c r="O173" s="69"/>
      <c r="P173" s="1"/>
      <c r="Q173" s="37"/>
      <c r="R173" s="1"/>
      <c r="S173" s="1"/>
      <c r="T173" s="39"/>
      <c r="U173" s="39"/>
      <c r="V173" s="39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7"/>
      <c r="D174" s="1"/>
      <c r="E174" s="1"/>
      <c r="F174" s="39"/>
      <c r="G174" s="39"/>
      <c r="H174" s="39"/>
      <c r="I174" s="1"/>
      <c r="J174" s="1"/>
      <c r="K174" s="1"/>
      <c r="L174" s="1"/>
      <c r="M174" s="1"/>
      <c r="N174" s="1"/>
      <c r="O174" s="69"/>
      <c r="P174" s="1"/>
      <c r="Q174" s="37"/>
      <c r="R174" s="1"/>
      <c r="S174" s="1"/>
      <c r="T174" s="39"/>
      <c r="U174" s="39"/>
      <c r="V174" s="39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7"/>
      <c r="D175" s="1"/>
      <c r="E175" s="1"/>
      <c r="F175" s="39"/>
      <c r="G175" s="39"/>
      <c r="H175" s="39"/>
      <c r="I175" s="1"/>
      <c r="J175" s="1"/>
      <c r="K175" s="1"/>
      <c r="L175" s="1"/>
      <c r="M175" s="1"/>
      <c r="N175" s="1"/>
      <c r="O175" s="69"/>
      <c r="P175" s="1"/>
      <c r="Q175" s="37"/>
      <c r="R175" s="1"/>
      <c r="S175" s="1"/>
      <c r="T175" s="39"/>
      <c r="U175" s="39"/>
      <c r="V175" s="39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7"/>
      <c r="D176" s="1"/>
      <c r="E176" s="1"/>
      <c r="F176" s="39"/>
      <c r="G176" s="39"/>
      <c r="H176" s="39"/>
      <c r="I176" s="1"/>
      <c r="J176" s="1"/>
      <c r="K176" s="1"/>
      <c r="L176" s="1"/>
      <c r="M176" s="1"/>
      <c r="N176" s="1"/>
      <c r="O176" s="69"/>
      <c r="P176" s="1"/>
      <c r="Q176" s="37"/>
      <c r="R176" s="1"/>
      <c r="S176" s="1"/>
      <c r="T176" s="39"/>
      <c r="U176" s="39"/>
      <c r="V176" s="39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7"/>
      <c r="D177" s="1"/>
      <c r="E177" s="1"/>
      <c r="F177" s="39"/>
      <c r="G177" s="39"/>
      <c r="H177" s="39"/>
      <c r="I177" s="1"/>
      <c r="J177" s="1"/>
      <c r="K177" s="1"/>
      <c r="L177" s="1"/>
      <c r="M177" s="1"/>
      <c r="N177" s="1"/>
      <c r="O177" s="69"/>
      <c r="P177" s="1"/>
      <c r="Q177" s="37"/>
      <c r="R177" s="1"/>
      <c r="S177" s="1"/>
      <c r="T177" s="39"/>
      <c r="U177" s="39"/>
      <c r="V177" s="39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7"/>
      <c r="D178" s="1"/>
      <c r="E178" s="1"/>
      <c r="F178" s="39"/>
      <c r="G178" s="39"/>
      <c r="H178" s="39"/>
      <c r="I178" s="1"/>
      <c r="J178" s="1"/>
      <c r="K178" s="1"/>
      <c r="L178" s="1"/>
      <c r="M178" s="1"/>
      <c r="N178" s="1"/>
      <c r="O178" s="69"/>
      <c r="P178" s="1"/>
      <c r="Q178" s="37"/>
      <c r="R178" s="1"/>
      <c r="S178" s="1"/>
      <c r="T178" s="39"/>
      <c r="U178" s="39"/>
      <c r="V178" s="39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7"/>
      <c r="D179" s="1"/>
      <c r="E179" s="1"/>
      <c r="F179" s="39"/>
      <c r="G179" s="39"/>
      <c r="H179" s="39"/>
      <c r="I179" s="1"/>
      <c r="J179" s="1"/>
      <c r="K179" s="1"/>
      <c r="L179" s="1"/>
      <c r="M179" s="1"/>
      <c r="N179" s="1"/>
      <c r="O179" s="69"/>
      <c r="P179" s="1"/>
      <c r="Q179" s="37"/>
      <c r="R179" s="1"/>
      <c r="S179" s="1"/>
      <c r="T179" s="39"/>
      <c r="U179" s="39"/>
      <c r="V179" s="39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7"/>
      <c r="D180" s="1"/>
      <c r="E180" s="1"/>
      <c r="F180" s="39"/>
      <c r="G180" s="39"/>
      <c r="H180" s="39"/>
      <c r="I180" s="1"/>
      <c r="J180" s="1"/>
      <c r="K180" s="1"/>
      <c r="L180" s="1"/>
      <c r="M180" s="1"/>
      <c r="N180" s="1"/>
      <c r="O180" s="69"/>
      <c r="P180" s="1"/>
      <c r="Q180" s="37"/>
      <c r="R180" s="1"/>
      <c r="S180" s="1"/>
      <c r="T180" s="39"/>
      <c r="U180" s="39"/>
      <c r="V180" s="39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  <row r="181" spans="1:33" ht="15" customHeight="1" x14ac:dyDescent="0.2">
      <c r="A181" s="1"/>
      <c r="B181" s="1"/>
      <c r="C181" s="37"/>
      <c r="D181" s="1"/>
      <c r="E181" s="1"/>
      <c r="F181" s="39"/>
      <c r="G181" s="39"/>
      <c r="H181" s="39"/>
      <c r="I181" s="1"/>
      <c r="J181" s="1"/>
      <c r="K181" s="1"/>
      <c r="L181" s="1"/>
      <c r="M181" s="1"/>
      <c r="N181" s="1"/>
      <c r="O181" s="69"/>
      <c r="P181" s="1"/>
      <c r="Q181" s="37"/>
      <c r="R181" s="1"/>
      <c r="S181" s="1"/>
      <c r="T181" s="39"/>
      <c r="U181" s="39"/>
      <c r="V181" s="39"/>
      <c r="W181" s="1"/>
      <c r="X181" s="1"/>
      <c r="Y181" s="1"/>
      <c r="Z181" s="1"/>
      <c r="AA181" s="1"/>
      <c r="AB181" s="1"/>
      <c r="AC181" s="1"/>
      <c r="AD181" s="1"/>
      <c r="AE181" s="1"/>
      <c r="AF181" s="8"/>
      <c r="AG181" s="8"/>
    </row>
    <row r="182" spans="1:33" ht="15" customHeight="1" x14ac:dyDescent="0.2">
      <c r="A182" s="1"/>
      <c r="B182" s="1"/>
      <c r="C182" s="37"/>
      <c r="D182" s="1"/>
      <c r="E182" s="1"/>
      <c r="F182" s="39"/>
      <c r="G182" s="39"/>
      <c r="H182" s="39"/>
      <c r="I182" s="1"/>
      <c r="J182" s="1"/>
      <c r="K182" s="1"/>
      <c r="L182" s="1"/>
      <c r="M182" s="1"/>
      <c r="N182" s="1"/>
      <c r="O182" s="69"/>
      <c r="P182" s="1"/>
      <c r="Q182" s="37"/>
      <c r="R182" s="1"/>
      <c r="S182" s="1"/>
      <c r="T182" s="39"/>
      <c r="U182" s="39"/>
      <c r="V182" s="39"/>
      <c r="W182" s="1"/>
      <c r="X182" s="1"/>
      <c r="Y182" s="1"/>
      <c r="Z182" s="1"/>
      <c r="AA182" s="1"/>
      <c r="AB182" s="1"/>
      <c r="AC182" s="1"/>
      <c r="AD182" s="1"/>
      <c r="AE182" s="1"/>
      <c r="AF182" s="8"/>
      <c r="AG182" s="8"/>
    </row>
    <row r="183" spans="1:33" ht="15" customHeight="1" x14ac:dyDescent="0.2">
      <c r="A183" s="1"/>
      <c r="B183" s="1"/>
      <c r="C183" s="37"/>
      <c r="D183" s="1"/>
      <c r="E183" s="1"/>
      <c r="F183" s="39"/>
      <c r="G183" s="39"/>
      <c r="H183" s="39"/>
      <c r="I183" s="1"/>
      <c r="J183" s="1"/>
      <c r="K183" s="1"/>
      <c r="L183" s="1"/>
      <c r="M183" s="1"/>
      <c r="N183" s="1"/>
      <c r="O183" s="69"/>
      <c r="P183" s="1"/>
      <c r="Q183" s="37"/>
      <c r="R183" s="1"/>
      <c r="S183" s="1"/>
      <c r="T183" s="39"/>
      <c r="U183" s="39"/>
      <c r="V183" s="39"/>
      <c r="W183" s="1"/>
      <c r="X183" s="1"/>
      <c r="Y183" s="1"/>
      <c r="Z183" s="1"/>
      <c r="AA183" s="1"/>
      <c r="AB183" s="1"/>
      <c r="AC183" s="1"/>
      <c r="AD183" s="1"/>
      <c r="AE183" s="1"/>
      <c r="AF183" s="8"/>
      <c r="AG183" s="8"/>
    </row>
    <row r="184" spans="1:33" ht="15" customHeight="1" x14ac:dyDescent="0.2">
      <c r="A184" s="1"/>
      <c r="B184" s="1"/>
      <c r="C184" s="37"/>
      <c r="D184" s="1"/>
      <c r="E184" s="1"/>
      <c r="F184" s="39"/>
      <c r="G184" s="39"/>
      <c r="H184" s="39"/>
      <c r="I184" s="1"/>
      <c r="J184" s="1"/>
      <c r="K184" s="1"/>
      <c r="L184" s="1"/>
      <c r="M184" s="1"/>
      <c r="N184" s="1"/>
      <c r="O184" s="69"/>
      <c r="P184" s="1"/>
      <c r="Q184" s="37"/>
      <c r="R184" s="1"/>
      <c r="S184" s="1"/>
      <c r="T184" s="39"/>
      <c r="U184" s="39"/>
      <c r="V184" s="39"/>
      <c r="W184" s="1"/>
      <c r="X184" s="1"/>
      <c r="Y184" s="1"/>
      <c r="Z184" s="1"/>
      <c r="AA184" s="1"/>
      <c r="AB184" s="1"/>
      <c r="AC184" s="1"/>
      <c r="AD184" s="1"/>
      <c r="AE184" s="1"/>
      <c r="AF184" s="8"/>
      <c r="AG184" s="8"/>
    </row>
    <row r="185" spans="1:33" ht="15" customHeight="1" x14ac:dyDescent="0.2">
      <c r="A185" s="1"/>
      <c r="B185" s="1"/>
      <c r="C185" s="37"/>
      <c r="D185" s="1"/>
      <c r="E185" s="1"/>
      <c r="F185" s="39"/>
      <c r="G185" s="39"/>
      <c r="H185" s="39"/>
      <c r="I185" s="1"/>
      <c r="J185" s="1"/>
      <c r="K185" s="1"/>
      <c r="L185" s="1"/>
      <c r="M185" s="1"/>
      <c r="N185" s="1"/>
      <c r="O185" s="69"/>
      <c r="P185" s="1"/>
      <c r="Q185" s="37"/>
      <c r="R185" s="1"/>
      <c r="S185" s="1"/>
      <c r="T185" s="39"/>
      <c r="U185" s="39"/>
      <c r="V185" s="39"/>
      <c r="W185" s="1"/>
      <c r="X185" s="1"/>
      <c r="Y185" s="1"/>
      <c r="Z185" s="1"/>
      <c r="AA185" s="1"/>
      <c r="AB185" s="1"/>
      <c r="AC185" s="1"/>
      <c r="AD185" s="1"/>
      <c r="AE185" s="1"/>
      <c r="AF185" s="8"/>
      <c r="AG185" s="8"/>
    </row>
  </sheetData>
  <sortState ref="B15:AE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2019-08-18T21:58:10Z</dcterms:modified>
</cp:coreProperties>
</file>