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4" i="3" l="1"/>
  <c r="J22" i="3"/>
  <c r="AS18" i="3" l="1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V18" i="3" s="1"/>
  <c r="U18" i="3"/>
  <c r="T18" i="3"/>
  <c r="S18" i="3"/>
  <c r="R18" i="3"/>
  <c r="Q18" i="3"/>
  <c r="K18" i="3"/>
  <c r="K22" i="3" s="1"/>
  <c r="K24" i="3" s="1"/>
  <c r="I18" i="3"/>
  <c r="I22" i="3" s="1"/>
  <c r="I24" i="3" s="1"/>
  <c r="H18" i="3"/>
  <c r="H22" i="3" s="1"/>
  <c r="M22" i="3" s="1"/>
  <c r="G18" i="3"/>
  <c r="G22" i="3" s="1"/>
  <c r="G24" i="3" s="1"/>
  <c r="F18" i="3"/>
  <c r="F22" i="3" s="1"/>
  <c r="N22" i="3" s="1"/>
  <c r="E18" i="3"/>
  <c r="E22" i="3" s="1"/>
  <c r="E24" i="3" s="1"/>
  <c r="L22" i="3" l="1"/>
  <c r="F23" i="3"/>
  <c r="H23" i="3"/>
  <c r="M23" i="3" s="1"/>
  <c r="F24" i="3"/>
  <c r="J23" i="3"/>
  <c r="H24" i="3"/>
  <c r="M24" i="3" s="1"/>
  <c r="AF18" i="3"/>
  <c r="N23" i="3" l="1"/>
  <c r="N24" i="3"/>
  <c r="L23" i="3"/>
  <c r="L24" i="3"/>
</calcChain>
</file>

<file path=xl/sharedStrings.xml><?xml version="1.0" encoding="utf-8"?>
<sst xmlns="http://schemas.openxmlformats.org/spreadsheetml/2006/main" count="124" uniqueCount="61">
  <si>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</si>
  <si>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</si>
  <si>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</si>
  <si>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</si>
  <si>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</si>
  <si>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</si>
  <si>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</si>
  <si>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</si>
  <si>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</si>
  <si>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</si>
  <si>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</si>
  <si>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</si>
  <si>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</si>
  <si>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</si>
  <si>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</si>
  <si>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KeKi = Kempeleen Kiri  (1915)</t>
  </si>
  <si>
    <t>YKKÖSPESIS</t>
  </si>
  <si>
    <t>11.</t>
  </si>
  <si>
    <t>10.</t>
  </si>
  <si>
    <t>KeKi</t>
  </si>
  <si>
    <t>14.</t>
  </si>
  <si>
    <t>9.</t>
  </si>
  <si>
    <t>7.</t>
  </si>
  <si>
    <t>5.</t>
  </si>
  <si>
    <t>KeKi  2</t>
  </si>
  <si>
    <t>3.</t>
  </si>
  <si>
    <t>1.</t>
  </si>
  <si>
    <t>10.7.1977</t>
  </si>
  <si>
    <t>Tomi Unnbom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</si>
  <si>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</si>
  <si>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</si>
  <si>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</si>
  <si>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</si>
  <si>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</si>
  <si>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</si>
  <si>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</si>
  <si>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</si>
  <si>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</si>
  <si>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</si>
  <si>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</si>
  <si>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</si>
  <si>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</si>
  <si>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16.08. 1997  Hyvinkää</t>
  </si>
  <si>
    <t xml:space="preserve">  0-2  (0-7, 2-3)</t>
  </si>
  <si>
    <t>Länsi</t>
  </si>
  <si>
    <t>Hannu Holma</t>
  </si>
  <si>
    <t>2053</t>
  </si>
  <si>
    <t xml:space="preserve"> ITÄ - LÄNSI - KORTTI</t>
  </si>
  <si>
    <t>3v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</si>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</sst>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28</v>
      </c>
      <c r="C1" s="4"/>
      <c r="D1" s="5"/>
      <c r="E1" s="6" t="s">
        <v>27</v>
      </c>
      <c r="F1" s="77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7"/>
      <c r="AB1" s="77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78"/>
      <c r="L2" s="20" t="s">
        <v>50</v>
      </c>
      <c r="M2" s="12"/>
      <c r="N2" s="12"/>
      <c r="O2" s="19"/>
      <c r="P2" s="17"/>
      <c r="Q2" s="20" t="s">
        <v>51</v>
      </c>
      <c r="R2" s="12"/>
      <c r="S2" s="12"/>
      <c r="T2" s="12"/>
      <c r="U2" s="18"/>
      <c r="V2" s="19"/>
      <c r="W2" s="17"/>
      <c r="X2" s="79" t="s">
        <v>52</v>
      </c>
      <c r="Y2" s="80"/>
      <c r="Z2" s="81"/>
      <c r="AA2" s="11" t="s">
        <v>7</v>
      </c>
      <c r="AB2" s="12"/>
      <c r="AC2" s="12"/>
      <c r="AD2" s="12"/>
      <c r="AE2" s="18"/>
      <c r="AF2" s="13"/>
      <c r="AG2" s="78"/>
      <c r="AH2" s="20" t="s">
        <v>53</v>
      </c>
      <c r="AI2" s="12"/>
      <c r="AJ2" s="12"/>
      <c r="AK2" s="19"/>
      <c r="AL2" s="17"/>
      <c r="AM2" s="20" t="s">
        <v>51</v>
      </c>
      <c r="AN2" s="12"/>
      <c r="AO2" s="12"/>
      <c r="AP2" s="12"/>
      <c r="AQ2" s="18"/>
      <c r="AR2" s="19"/>
      <c r="AS2" s="8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2"/>
      <c r="L3" s="16" t="s">
        <v>4</v>
      </c>
      <c r="M3" s="16" t="s">
        <v>5</v>
      </c>
      <c r="N3" s="16" t="s">
        <v>54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2"/>
      <c r="AH3" s="16" t="s">
        <v>4</v>
      </c>
      <c r="AI3" s="16" t="s">
        <v>5</v>
      </c>
      <c r="AJ3" s="16" t="s">
        <v>54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83"/>
      <c r="E4" s="25"/>
      <c r="F4" s="25"/>
      <c r="G4" s="25"/>
      <c r="H4" s="42"/>
      <c r="I4" s="25"/>
      <c r="J4" s="84"/>
      <c r="K4" s="24"/>
      <c r="L4" s="70"/>
      <c r="M4" s="16"/>
      <c r="N4" s="16"/>
      <c r="O4" s="16"/>
      <c r="P4" s="21"/>
      <c r="Q4" s="25"/>
      <c r="R4" s="25"/>
      <c r="S4" s="42"/>
      <c r="T4" s="25"/>
      <c r="U4" s="25"/>
      <c r="V4" s="85"/>
      <c r="W4" s="24"/>
      <c r="X4" s="25">
        <v>1993</v>
      </c>
      <c r="Y4" s="25" t="s">
        <v>60</v>
      </c>
      <c r="Z4" s="107" t="s">
        <v>19</v>
      </c>
      <c r="AA4" s="25">
        <v>1</v>
      </c>
      <c r="AB4" s="25">
        <v>0</v>
      </c>
      <c r="AC4" s="25">
        <v>1</v>
      </c>
      <c r="AD4" s="25">
        <v>0</v>
      </c>
      <c r="AE4" s="25"/>
      <c r="AF4" s="84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26"/>
      <c r="D5" s="83"/>
      <c r="E5" s="25"/>
      <c r="F5" s="25"/>
      <c r="G5" s="25"/>
      <c r="H5" s="42"/>
      <c r="I5" s="25"/>
      <c r="J5" s="84"/>
      <c r="K5" s="24"/>
      <c r="L5" s="70"/>
      <c r="M5" s="16"/>
      <c r="N5" s="16"/>
      <c r="O5" s="16"/>
      <c r="P5" s="21"/>
      <c r="Q5" s="25"/>
      <c r="R5" s="25"/>
      <c r="S5" s="42"/>
      <c r="T5" s="25"/>
      <c r="U5" s="25"/>
      <c r="V5" s="85"/>
      <c r="W5" s="24"/>
      <c r="X5" s="25"/>
      <c r="Y5" s="26"/>
      <c r="Z5" s="83"/>
      <c r="AA5" s="25"/>
      <c r="AB5" s="25"/>
      <c r="AC5" s="25"/>
      <c r="AD5" s="42"/>
      <c r="AE5" s="25"/>
      <c r="AF5" s="84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1995</v>
      </c>
      <c r="C6" s="26" t="s">
        <v>17</v>
      </c>
      <c r="D6" s="83" t="s">
        <v>19</v>
      </c>
      <c r="E6" s="25">
        <v>1</v>
      </c>
      <c r="F6" s="25">
        <v>0</v>
      </c>
      <c r="G6" s="25">
        <v>0</v>
      </c>
      <c r="H6" s="42">
        <v>0</v>
      </c>
      <c r="I6" s="25">
        <v>1</v>
      </c>
      <c r="J6" s="84"/>
      <c r="K6" s="24"/>
      <c r="L6" s="70"/>
      <c r="M6" s="16"/>
      <c r="N6" s="16"/>
      <c r="O6" s="16"/>
      <c r="P6" s="21"/>
      <c r="Q6" s="25"/>
      <c r="R6" s="25"/>
      <c r="S6" s="42"/>
      <c r="T6" s="25"/>
      <c r="U6" s="25"/>
      <c r="V6" s="85"/>
      <c r="W6" s="24"/>
      <c r="X6" s="25"/>
      <c r="Y6" s="26"/>
      <c r="Z6" s="83"/>
      <c r="AA6" s="25"/>
      <c r="AB6" s="25"/>
      <c r="AC6" s="25"/>
      <c r="AD6" s="42"/>
      <c r="AE6" s="25"/>
      <c r="AF6" s="84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1996</v>
      </c>
      <c r="C7" s="26" t="s">
        <v>20</v>
      </c>
      <c r="D7" s="83" t="s">
        <v>19</v>
      </c>
      <c r="E7" s="25">
        <v>9</v>
      </c>
      <c r="F7" s="25">
        <v>0</v>
      </c>
      <c r="G7" s="25">
        <v>1</v>
      </c>
      <c r="H7" s="42">
        <v>0</v>
      </c>
      <c r="I7" s="25">
        <v>6</v>
      </c>
      <c r="J7" s="84"/>
      <c r="K7" s="24"/>
      <c r="L7" s="70"/>
      <c r="M7" s="16"/>
      <c r="N7" s="16"/>
      <c r="O7" s="16"/>
      <c r="P7" s="21"/>
      <c r="Q7" s="25"/>
      <c r="R7" s="25"/>
      <c r="S7" s="42"/>
      <c r="T7" s="25"/>
      <c r="U7" s="25"/>
      <c r="V7" s="85"/>
      <c r="W7" s="24"/>
      <c r="X7" s="25"/>
      <c r="Y7" s="26"/>
      <c r="Z7" s="83"/>
      <c r="AA7" s="25"/>
      <c r="AB7" s="25"/>
      <c r="AC7" s="25"/>
      <c r="AD7" s="42"/>
      <c r="AE7" s="25"/>
      <c r="AF7" s="84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26"/>
      <c r="D8" s="83"/>
      <c r="E8" s="25"/>
      <c r="F8" s="25"/>
      <c r="G8" s="25"/>
      <c r="H8" s="42"/>
      <c r="I8" s="25"/>
      <c r="J8" s="84"/>
      <c r="K8" s="24"/>
      <c r="L8" s="70"/>
      <c r="M8" s="16"/>
      <c r="N8" s="16"/>
      <c r="O8" s="16"/>
      <c r="P8" s="21"/>
      <c r="Q8" s="25"/>
      <c r="R8" s="25"/>
      <c r="S8" s="42"/>
      <c r="T8" s="25"/>
      <c r="U8" s="25"/>
      <c r="V8" s="85"/>
      <c r="W8" s="24"/>
      <c r="X8" s="25"/>
      <c r="Y8" s="26"/>
      <c r="Z8" s="83"/>
      <c r="AA8" s="25"/>
      <c r="AB8" s="25"/>
      <c r="AC8" s="25"/>
      <c r="AD8" s="42"/>
      <c r="AE8" s="25"/>
      <c r="AF8" s="84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26"/>
      <c r="D9" s="83"/>
      <c r="E9" s="25"/>
      <c r="F9" s="25"/>
      <c r="G9" s="25"/>
      <c r="H9" s="42"/>
      <c r="I9" s="25"/>
      <c r="J9" s="84"/>
      <c r="K9" s="24"/>
      <c r="L9" s="70"/>
      <c r="M9" s="16"/>
      <c r="N9" s="16"/>
      <c r="O9" s="16"/>
      <c r="P9" s="21"/>
      <c r="Q9" s="25"/>
      <c r="R9" s="25"/>
      <c r="S9" s="42"/>
      <c r="T9" s="25"/>
      <c r="U9" s="25"/>
      <c r="V9" s="85"/>
      <c r="W9" s="24"/>
      <c r="X9" s="25">
        <v>1997</v>
      </c>
      <c r="Y9" s="26" t="s">
        <v>25</v>
      </c>
      <c r="Z9" s="83" t="s">
        <v>19</v>
      </c>
      <c r="AA9" s="25"/>
      <c r="AB9" s="25"/>
      <c r="AC9" s="25"/>
      <c r="AD9" s="42"/>
      <c r="AE9" s="25"/>
      <c r="AF9" s="84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26"/>
      <c r="D10" s="83"/>
      <c r="E10" s="25"/>
      <c r="F10" s="25"/>
      <c r="G10" s="25"/>
      <c r="H10" s="42"/>
      <c r="I10" s="25"/>
      <c r="J10" s="84"/>
      <c r="K10" s="24"/>
      <c r="L10" s="70"/>
      <c r="M10" s="16"/>
      <c r="N10" s="16"/>
      <c r="O10" s="16"/>
      <c r="P10" s="21"/>
      <c r="Q10" s="25"/>
      <c r="R10" s="25"/>
      <c r="S10" s="42"/>
      <c r="T10" s="25"/>
      <c r="U10" s="25"/>
      <c r="V10" s="85"/>
      <c r="W10" s="24"/>
      <c r="X10" s="25">
        <v>1998</v>
      </c>
      <c r="Y10" s="26" t="s">
        <v>26</v>
      </c>
      <c r="Z10" s="83" t="s">
        <v>19</v>
      </c>
      <c r="AA10" s="25"/>
      <c r="AB10" s="25"/>
      <c r="AC10" s="25"/>
      <c r="AD10" s="42"/>
      <c r="AE10" s="25"/>
      <c r="AF10" s="84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2000</v>
      </c>
      <c r="C11" s="26" t="s">
        <v>21</v>
      </c>
      <c r="D11" s="83" t="s">
        <v>19</v>
      </c>
      <c r="E11" s="25">
        <v>25</v>
      </c>
      <c r="F11" s="25">
        <v>0</v>
      </c>
      <c r="G11" s="25">
        <v>10</v>
      </c>
      <c r="H11" s="42">
        <v>12</v>
      </c>
      <c r="I11" s="25">
        <v>72</v>
      </c>
      <c r="J11" s="84">
        <v>0.497</v>
      </c>
      <c r="K11" s="24">
        <v>145</v>
      </c>
      <c r="L11" s="70"/>
      <c r="M11" s="16"/>
      <c r="N11" s="16"/>
      <c r="O11" s="16"/>
      <c r="P11" s="21"/>
      <c r="Q11" s="25"/>
      <c r="R11" s="25"/>
      <c r="S11" s="42"/>
      <c r="T11" s="25"/>
      <c r="U11" s="25"/>
      <c r="V11" s="85"/>
      <c r="W11" s="24"/>
      <c r="X11" s="25"/>
      <c r="Y11" s="26"/>
      <c r="Z11" s="83"/>
      <c r="AA11" s="25"/>
      <c r="AB11" s="25"/>
      <c r="AC11" s="25"/>
      <c r="AD11" s="42"/>
      <c r="AE11" s="25"/>
      <c r="AF11" s="84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2001</v>
      </c>
      <c r="C12" s="26" t="s">
        <v>18</v>
      </c>
      <c r="D12" s="83" t="s">
        <v>19</v>
      </c>
      <c r="E12" s="25">
        <v>26</v>
      </c>
      <c r="F12" s="25">
        <v>0</v>
      </c>
      <c r="G12" s="25">
        <v>20</v>
      </c>
      <c r="H12" s="42">
        <v>14</v>
      </c>
      <c r="I12" s="25">
        <v>85</v>
      </c>
      <c r="J12" s="84">
        <v>0.52500000000000002</v>
      </c>
      <c r="K12" s="24">
        <v>162</v>
      </c>
      <c r="L12" s="70"/>
      <c r="M12" s="16"/>
      <c r="N12" s="16"/>
      <c r="O12" s="16"/>
      <c r="P12" s="21"/>
      <c r="Q12" s="25"/>
      <c r="R12" s="25"/>
      <c r="S12" s="42"/>
      <c r="T12" s="25"/>
      <c r="U12" s="25"/>
      <c r="V12" s="85"/>
      <c r="W12" s="24"/>
      <c r="X12" s="25"/>
      <c r="Y12" s="26"/>
      <c r="Z12" s="83"/>
      <c r="AA12" s="25"/>
      <c r="AB12" s="25"/>
      <c r="AC12" s="25"/>
      <c r="AD12" s="42"/>
      <c r="AE12" s="25"/>
      <c r="AF12" s="84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2002</v>
      </c>
      <c r="C13" s="26" t="s">
        <v>17</v>
      </c>
      <c r="D13" s="83" t="s">
        <v>19</v>
      </c>
      <c r="E13" s="25">
        <v>22</v>
      </c>
      <c r="F13" s="25">
        <v>0</v>
      </c>
      <c r="G13" s="25">
        <v>26</v>
      </c>
      <c r="H13" s="42">
        <v>4</v>
      </c>
      <c r="I13" s="25">
        <v>58</v>
      </c>
      <c r="J13" s="84">
        <v>0.433</v>
      </c>
      <c r="K13" s="24">
        <v>134</v>
      </c>
      <c r="L13" s="70"/>
      <c r="M13" s="16"/>
      <c r="N13" s="16"/>
      <c r="O13" s="16"/>
      <c r="P13" s="21"/>
      <c r="Q13" s="25">
        <v>2</v>
      </c>
      <c r="R13" s="25">
        <v>0</v>
      </c>
      <c r="S13" s="42">
        <v>3</v>
      </c>
      <c r="T13" s="25">
        <v>0</v>
      </c>
      <c r="U13" s="25">
        <v>6</v>
      </c>
      <c r="V13" s="85">
        <v>0.54500000000000004</v>
      </c>
      <c r="W13" s="24">
        <v>11</v>
      </c>
      <c r="X13" s="25"/>
      <c r="Y13" s="26"/>
      <c r="Z13" s="83"/>
      <c r="AA13" s="25"/>
      <c r="AB13" s="25"/>
      <c r="AC13" s="25"/>
      <c r="AD13" s="42"/>
      <c r="AE13" s="25"/>
      <c r="AF13" s="84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2003</v>
      </c>
      <c r="C14" s="26" t="s">
        <v>22</v>
      </c>
      <c r="D14" s="83" t="s">
        <v>19</v>
      </c>
      <c r="E14" s="25">
        <v>21</v>
      </c>
      <c r="F14" s="25">
        <v>0</v>
      </c>
      <c r="G14" s="25">
        <v>17</v>
      </c>
      <c r="H14" s="42">
        <v>2</v>
      </c>
      <c r="I14" s="25">
        <v>67</v>
      </c>
      <c r="J14" s="84">
        <v>0.46899999999999997</v>
      </c>
      <c r="K14" s="24">
        <v>143</v>
      </c>
      <c r="L14" s="70"/>
      <c r="M14" s="16"/>
      <c r="N14" s="16"/>
      <c r="O14" s="16"/>
      <c r="P14" s="21"/>
      <c r="Q14" s="25"/>
      <c r="R14" s="25"/>
      <c r="S14" s="42"/>
      <c r="T14" s="25"/>
      <c r="U14" s="25"/>
      <c r="V14" s="85"/>
      <c r="W14" s="24"/>
      <c r="X14" s="25"/>
      <c r="Y14" s="26"/>
      <c r="Z14" s="83"/>
      <c r="AA14" s="25"/>
      <c r="AB14" s="25"/>
      <c r="AC14" s="25"/>
      <c r="AD14" s="42"/>
      <c r="AE14" s="25"/>
      <c r="AF14" s="84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>
        <v>2004</v>
      </c>
      <c r="C15" s="26" t="s">
        <v>23</v>
      </c>
      <c r="D15" s="83" t="s">
        <v>19</v>
      </c>
      <c r="E15" s="25">
        <v>22</v>
      </c>
      <c r="F15" s="25">
        <v>0</v>
      </c>
      <c r="G15" s="25">
        <v>27</v>
      </c>
      <c r="H15" s="42">
        <v>1</v>
      </c>
      <c r="I15" s="25">
        <v>60</v>
      </c>
      <c r="J15" s="84">
        <v>0.46500000000000002</v>
      </c>
      <c r="K15" s="24">
        <v>129</v>
      </c>
      <c r="L15" s="70"/>
      <c r="M15" s="16"/>
      <c r="N15" s="16"/>
      <c r="O15" s="16"/>
      <c r="P15" s="21"/>
      <c r="Q15" s="25">
        <v>2</v>
      </c>
      <c r="R15" s="25">
        <v>0</v>
      </c>
      <c r="S15" s="42">
        <v>0</v>
      </c>
      <c r="T15" s="25">
        <v>0</v>
      </c>
      <c r="U15" s="25">
        <v>2</v>
      </c>
      <c r="V15" s="85">
        <v>0.182</v>
      </c>
      <c r="W15" s="24">
        <v>11</v>
      </c>
      <c r="X15" s="25"/>
      <c r="Y15" s="26"/>
      <c r="Z15" s="83"/>
      <c r="AA15" s="25"/>
      <c r="AB15" s="25"/>
      <c r="AC15" s="25"/>
      <c r="AD15" s="42"/>
      <c r="AE15" s="25"/>
      <c r="AF15" s="84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>
        <v>2005</v>
      </c>
      <c r="C16" s="26" t="s">
        <v>23</v>
      </c>
      <c r="D16" s="83" t="s">
        <v>19</v>
      </c>
      <c r="E16" s="25">
        <v>22</v>
      </c>
      <c r="F16" s="25">
        <v>2</v>
      </c>
      <c r="G16" s="25">
        <v>21</v>
      </c>
      <c r="H16" s="42">
        <v>14</v>
      </c>
      <c r="I16" s="25">
        <v>103</v>
      </c>
      <c r="J16" s="84">
        <v>0.61699999999999999</v>
      </c>
      <c r="K16" s="24">
        <v>167</v>
      </c>
      <c r="L16" s="70"/>
      <c r="M16" s="16"/>
      <c r="N16" s="16"/>
      <c r="O16" s="16"/>
      <c r="P16" s="21"/>
      <c r="Q16" s="25">
        <v>2</v>
      </c>
      <c r="R16" s="25">
        <v>0</v>
      </c>
      <c r="S16" s="42">
        <v>1</v>
      </c>
      <c r="T16" s="25">
        <v>0</v>
      </c>
      <c r="U16" s="25">
        <v>6</v>
      </c>
      <c r="V16" s="85">
        <v>0.4</v>
      </c>
      <c r="W16" s="24">
        <v>15</v>
      </c>
      <c r="X16" s="25"/>
      <c r="Y16" s="26"/>
      <c r="Z16" s="83"/>
      <c r="AA16" s="25"/>
      <c r="AB16" s="25"/>
      <c r="AC16" s="25"/>
      <c r="AD16" s="42"/>
      <c r="AE16" s="25"/>
      <c r="AF16" s="84"/>
      <c r="AG16" s="24"/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86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>
        <v>2006</v>
      </c>
      <c r="C17" s="26" t="s">
        <v>22</v>
      </c>
      <c r="D17" s="83" t="s">
        <v>19</v>
      </c>
      <c r="E17" s="25">
        <v>6</v>
      </c>
      <c r="F17" s="25">
        <v>0</v>
      </c>
      <c r="G17" s="25">
        <v>2</v>
      </c>
      <c r="H17" s="42">
        <v>1</v>
      </c>
      <c r="I17" s="25">
        <v>11</v>
      </c>
      <c r="J17" s="84">
        <v>0.314</v>
      </c>
      <c r="K17" s="24">
        <v>35</v>
      </c>
      <c r="L17" s="70"/>
      <c r="M17" s="16"/>
      <c r="N17" s="16"/>
      <c r="O17" s="16"/>
      <c r="P17" s="21"/>
      <c r="Q17" s="25"/>
      <c r="R17" s="25"/>
      <c r="S17" s="42"/>
      <c r="T17" s="25"/>
      <c r="U17" s="25"/>
      <c r="V17" s="85"/>
      <c r="W17" s="24"/>
      <c r="X17" s="25">
        <v>2006</v>
      </c>
      <c r="Y17" s="25" t="s">
        <v>23</v>
      </c>
      <c r="Z17" s="83" t="s">
        <v>24</v>
      </c>
      <c r="AA17" s="25">
        <v>11</v>
      </c>
      <c r="AB17" s="25">
        <v>0</v>
      </c>
      <c r="AC17" s="25">
        <v>21</v>
      </c>
      <c r="AD17" s="25">
        <v>3</v>
      </c>
      <c r="AE17" s="25">
        <v>44</v>
      </c>
      <c r="AF17" s="32">
        <v>0.47820000000000001</v>
      </c>
      <c r="AG17" s="106">
        <v>92</v>
      </c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86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44" t="s">
        <v>55</v>
      </c>
      <c r="C18" s="87"/>
      <c r="D18" s="88"/>
      <c r="E18" s="89">
        <f>SUM(E4:E17)</f>
        <v>154</v>
      </c>
      <c r="F18" s="89">
        <f>SUM(F4:F17)</f>
        <v>2</v>
      </c>
      <c r="G18" s="89">
        <f>SUM(G4:G17)</f>
        <v>124</v>
      </c>
      <c r="H18" s="89">
        <f>SUM(H4:H17)</f>
        <v>48</v>
      </c>
      <c r="I18" s="89">
        <f>SUM(I4:I17)</f>
        <v>463</v>
      </c>
      <c r="J18" s="90">
        <v>0</v>
      </c>
      <c r="K18" s="78">
        <f>SUM(K4:K17)</f>
        <v>915</v>
      </c>
      <c r="L18" s="20"/>
      <c r="M18" s="18"/>
      <c r="N18" s="91"/>
      <c r="O18" s="92"/>
      <c r="P18" s="21"/>
      <c r="Q18" s="89">
        <f>SUM(Q4:Q17)</f>
        <v>6</v>
      </c>
      <c r="R18" s="89">
        <f>SUM(R4:R17)</f>
        <v>0</v>
      </c>
      <c r="S18" s="89">
        <f>SUM(S4:S17)</f>
        <v>4</v>
      </c>
      <c r="T18" s="89">
        <f>SUM(T4:T17)</f>
        <v>0</v>
      </c>
      <c r="U18" s="89">
        <f>SUM(U4:U17)</f>
        <v>14</v>
      </c>
      <c r="V18" s="90">
        <f>PRODUCT(U18/W18)</f>
        <v>0.3783783783783784</v>
      </c>
      <c r="W18" s="78">
        <f>SUM(W4:W17)</f>
        <v>37</v>
      </c>
      <c r="X18" s="14" t="s">
        <v>55</v>
      </c>
      <c r="Y18" s="15"/>
      <c r="Z18" s="13"/>
      <c r="AA18" s="89">
        <f>SUM(AA4:AA17)</f>
        <v>12</v>
      </c>
      <c r="AB18" s="89">
        <f>SUM(AB4:AB17)</f>
        <v>0</v>
      </c>
      <c r="AC18" s="89">
        <f>SUM(AC4:AC17)</f>
        <v>22</v>
      </c>
      <c r="AD18" s="89">
        <f>SUM(AD4:AD17)</f>
        <v>3</v>
      </c>
      <c r="AE18" s="89">
        <f>SUM(AE4:AE17)</f>
        <v>44</v>
      </c>
      <c r="AF18" s="90">
        <f>PRODUCT(AE18/AG18)</f>
        <v>0.47826086956521741</v>
      </c>
      <c r="AG18" s="78">
        <f>SUM(AG4:AG17)</f>
        <v>92</v>
      </c>
      <c r="AH18" s="20"/>
      <c r="AI18" s="18"/>
      <c r="AJ18" s="91"/>
      <c r="AK18" s="92"/>
      <c r="AL18" s="21"/>
      <c r="AM18" s="89">
        <f>SUM(AM4:AM17)</f>
        <v>0</v>
      </c>
      <c r="AN18" s="89">
        <f>SUM(AN4:AN17)</f>
        <v>0</v>
      </c>
      <c r="AO18" s="89">
        <f>SUM(AO4:AO17)</f>
        <v>0</v>
      </c>
      <c r="AP18" s="89">
        <f>SUM(AP4:AP17)</f>
        <v>0</v>
      </c>
      <c r="AQ18" s="89">
        <f>SUM(AQ4:AQ17)</f>
        <v>0</v>
      </c>
      <c r="AR18" s="90">
        <v>0</v>
      </c>
      <c r="AS18" s="82">
        <f>SUM(AS4:AS17)</f>
        <v>0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93"/>
      <c r="K19" s="24"/>
      <c r="L19" s="21"/>
      <c r="M19" s="21"/>
      <c r="N19" s="21"/>
      <c r="O19" s="21"/>
      <c r="P19" s="27"/>
      <c r="Q19" s="27"/>
      <c r="R19" s="28"/>
      <c r="S19" s="27"/>
      <c r="T19" s="27"/>
      <c r="U19" s="21"/>
      <c r="V19" s="21"/>
      <c r="W19" s="24"/>
      <c r="X19" s="27"/>
      <c r="Y19" s="27"/>
      <c r="Z19" s="27"/>
      <c r="AA19" s="27"/>
      <c r="AB19" s="27"/>
      <c r="AC19" s="27"/>
      <c r="AD19" s="27"/>
      <c r="AE19" s="27"/>
      <c r="AF19" s="93"/>
      <c r="AG19" s="24"/>
      <c r="AH19" s="21"/>
      <c r="AI19" s="21"/>
      <c r="AJ19" s="21"/>
      <c r="AK19" s="21"/>
      <c r="AL19" s="27"/>
      <c r="AM19" s="27"/>
      <c r="AN19" s="28"/>
      <c r="AO19" s="27"/>
      <c r="AP19" s="27"/>
      <c r="AQ19" s="21"/>
      <c r="AR19" s="21"/>
      <c r="AS19" s="24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94" t="s">
        <v>56</v>
      </c>
      <c r="C20" s="95"/>
      <c r="D20" s="96"/>
      <c r="E20" s="13" t="s">
        <v>2</v>
      </c>
      <c r="F20" s="16" t="s">
        <v>6</v>
      </c>
      <c r="G20" s="13" t="s">
        <v>4</v>
      </c>
      <c r="H20" s="16" t="s">
        <v>5</v>
      </c>
      <c r="I20" s="16" t="s">
        <v>8</v>
      </c>
      <c r="J20" s="16" t="s">
        <v>9</v>
      </c>
      <c r="K20" s="21"/>
      <c r="L20" s="16" t="s">
        <v>10</v>
      </c>
      <c r="M20" s="16" t="s">
        <v>11</v>
      </c>
      <c r="N20" s="16" t="s">
        <v>57</v>
      </c>
      <c r="O20" s="16" t="s">
        <v>58</v>
      </c>
      <c r="Q20" s="28"/>
      <c r="R20" s="28" t="s">
        <v>14</v>
      </c>
      <c r="S20" s="28"/>
      <c r="T20" s="27" t="s">
        <v>15</v>
      </c>
      <c r="U20" s="21"/>
      <c r="V20" s="24"/>
      <c r="W20" s="24"/>
      <c r="X20" s="97"/>
      <c r="Y20" s="97"/>
      <c r="Z20" s="97"/>
      <c r="AA20" s="97"/>
      <c r="AB20" s="97"/>
      <c r="AC20" s="28"/>
      <c r="AD20" s="28"/>
      <c r="AE20" s="28"/>
      <c r="AF20" s="27"/>
      <c r="AG20" s="27"/>
      <c r="AH20" s="27"/>
      <c r="AI20" s="27"/>
      <c r="AJ20" s="27"/>
      <c r="AK20" s="27"/>
      <c r="AM20" s="24"/>
      <c r="AN20" s="97"/>
      <c r="AO20" s="97"/>
      <c r="AP20" s="97"/>
      <c r="AQ20" s="97"/>
      <c r="AR20" s="97"/>
      <c r="AS20" s="9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9" t="s">
        <v>59</v>
      </c>
      <c r="C21" s="10"/>
      <c r="D21" s="30"/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9">
        <v>0</v>
      </c>
      <c r="K21" s="27">
        <v>0</v>
      </c>
      <c r="L21" s="100">
        <v>0</v>
      </c>
      <c r="M21" s="100">
        <v>0</v>
      </c>
      <c r="N21" s="100">
        <v>0</v>
      </c>
      <c r="O21" s="100">
        <v>0</v>
      </c>
      <c r="Q21" s="28"/>
      <c r="R21" s="28"/>
      <c r="S21" s="28"/>
      <c r="T21" s="27"/>
      <c r="U21" s="27"/>
      <c r="V21" s="27"/>
      <c r="W21" s="27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8"/>
      <c r="AO21" s="28"/>
      <c r="AP21" s="28"/>
      <c r="AQ21" s="28"/>
      <c r="AR21" s="28"/>
      <c r="AS21" s="28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1" t="s">
        <v>16</v>
      </c>
      <c r="C22" s="102"/>
      <c r="D22" s="43"/>
      <c r="E22" s="98">
        <f>PRODUCT(E18+Q18)</f>
        <v>160</v>
      </c>
      <c r="F22" s="98">
        <f>PRODUCT(F18+R18)</f>
        <v>2</v>
      </c>
      <c r="G22" s="98">
        <f>PRODUCT(G18+S18)</f>
        <v>128</v>
      </c>
      <c r="H22" s="98">
        <f>PRODUCT(H18+T18)</f>
        <v>48</v>
      </c>
      <c r="I22" s="98">
        <f>PRODUCT(I18+U18)</f>
        <v>477</v>
      </c>
      <c r="J22" s="99">
        <f>PRODUCT(470/K22)</f>
        <v>0.49369747899159666</v>
      </c>
      <c r="K22" s="27">
        <f>PRODUCT(K18+W18)</f>
        <v>952</v>
      </c>
      <c r="L22" s="100">
        <f>PRODUCT((F22+G22)/E22)</f>
        <v>0.8125</v>
      </c>
      <c r="M22" s="100">
        <f>PRODUCT(H22/E22)</f>
        <v>0.3</v>
      </c>
      <c r="N22" s="100">
        <f>PRODUCT((F22+G22+H22)/E22)</f>
        <v>1.1125</v>
      </c>
      <c r="O22" s="100">
        <v>2.9812500000000002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3" t="s">
        <v>52</v>
      </c>
      <c r="C23" s="22"/>
      <c r="D23" s="36"/>
      <c r="E23" s="98">
        <f>PRODUCT(AA18+AM18)</f>
        <v>12</v>
      </c>
      <c r="F23" s="98">
        <f>PRODUCT(AB18+AN18)</f>
        <v>0</v>
      </c>
      <c r="G23" s="98">
        <f>PRODUCT(AC18+AO18)</f>
        <v>22</v>
      </c>
      <c r="H23" s="98">
        <f>PRODUCT(AD18+AP18)</f>
        <v>3</v>
      </c>
      <c r="I23" s="98">
        <f>PRODUCT(AE18+AQ18)</f>
        <v>44</v>
      </c>
      <c r="J23" s="99">
        <f>PRODUCT(I23/K23)</f>
        <v>0.47826086956521741</v>
      </c>
      <c r="K23" s="21">
        <f>PRODUCT(AG18+AS18)</f>
        <v>92</v>
      </c>
      <c r="L23" s="100">
        <f>PRODUCT((F23+G23)/E23)</f>
        <v>1.8333333333333333</v>
      </c>
      <c r="M23" s="100">
        <f>PRODUCT(H23/E23)</f>
        <v>0.25</v>
      </c>
      <c r="N23" s="100">
        <f>PRODUCT((F23+G23+H23)/E23)</f>
        <v>2.0833333333333335</v>
      </c>
      <c r="O23" s="100">
        <v>4</v>
      </c>
      <c r="Q23" s="28"/>
      <c r="R23" s="28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1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103" t="s">
        <v>55</v>
      </c>
      <c r="C24" s="104"/>
      <c r="D24" s="105"/>
      <c r="E24" s="98">
        <f>SUM(E21:E23)</f>
        <v>172</v>
      </c>
      <c r="F24" s="98">
        <f t="shared" ref="F24:I24" si="0">SUM(F21:F23)</f>
        <v>2</v>
      </c>
      <c r="G24" s="98">
        <f t="shared" si="0"/>
        <v>150</v>
      </c>
      <c r="H24" s="98">
        <f t="shared" si="0"/>
        <v>51</v>
      </c>
      <c r="I24" s="98">
        <f t="shared" si="0"/>
        <v>521</v>
      </c>
      <c r="J24" s="99">
        <f>PRODUCT(514/K24)</f>
        <v>0.49233716475095785</v>
      </c>
      <c r="K24" s="27">
        <f>SUM(K21:K23)</f>
        <v>1044</v>
      </c>
      <c r="L24" s="100">
        <f>PRODUCT((F24+G24)/E24)</f>
        <v>0.88372093023255816</v>
      </c>
      <c r="M24" s="100">
        <f>PRODUCT(H24/E24)</f>
        <v>0.29651162790697677</v>
      </c>
      <c r="N24" s="100">
        <f>PRODUCT((F24+G24+H24)/E24)</f>
        <v>1.180232558139535</v>
      </c>
      <c r="O24" s="100">
        <v>3.0467836257309941</v>
      </c>
      <c r="Q24" s="21"/>
      <c r="R24" s="21"/>
      <c r="S24" s="2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1"/>
      <c r="F25" s="21"/>
      <c r="G25" s="21"/>
      <c r="H25" s="21"/>
      <c r="I25" s="21"/>
      <c r="J25" s="27"/>
      <c r="K25" s="27"/>
      <c r="L25" s="21"/>
      <c r="M25" s="21"/>
      <c r="N25" s="21"/>
      <c r="O25" s="21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1"/>
      <c r="AL189" s="21"/>
    </row>
    <row r="190" spans="1:57" x14ac:dyDescent="0.25"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</sheetData>
  <sortState ref="B4:M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9.140625" style="35" customWidth="1"/>
    <col min="3" max="3" width="24.42578125" style="34" customWidth="1"/>
    <col min="4" max="4" width="10.5703125" style="60" customWidth="1"/>
    <col min="5" max="5" width="8" style="60" customWidth="1"/>
    <col min="6" max="6" width="0.7109375" style="24" customWidth="1"/>
    <col min="7" max="11" width="5.28515625" style="34" customWidth="1"/>
    <col min="12" max="12" width="6" style="34" customWidth="1"/>
    <col min="13" max="16" width="5.28515625" style="34" customWidth="1"/>
    <col min="17" max="21" width="6.7109375" style="76" customWidth="1"/>
    <col min="22" max="22" width="10.140625" style="34" customWidth="1"/>
    <col min="23" max="23" width="18.140625" style="60" customWidth="1"/>
    <col min="24" max="24" width="9.7109375" style="34" customWidth="1"/>
    <col min="25" max="30" width="9.140625" style="2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62" t="s">
        <v>47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68"/>
      <c r="R1" s="68"/>
      <c r="S1" s="68"/>
      <c r="T1" s="68"/>
      <c r="U1" s="68"/>
      <c r="V1" s="39"/>
      <c r="W1" s="45"/>
      <c r="X1" s="41"/>
      <c r="Y1" s="46"/>
      <c r="Z1" s="46"/>
      <c r="AA1" s="46"/>
      <c r="AB1" s="46"/>
      <c r="AC1" s="46"/>
      <c r="AD1" s="46"/>
    </row>
    <row r="2" spans="1:30" x14ac:dyDescent="0.25">
      <c r="A2" s="3"/>
      <c r="B2" s="61" t="s">
        <v>28</v>
      </c>
      <c r="C2" s="6" t="s">
        <v>27</v>
      </c>
      <c r="D2" s="47"/>
      <c r="E2" s="48"/>
      <c r="F2" s="49"/>
      <c r="G2" s="47"/>
      <c r="H2" s="48"/>
      <c r="I2" s="48"/>
      <c r="J2" s="48"/>
      <c r="K2" s="48"/>
      <c r="L2" s="48"/>
      <c r="M2" s="48"/>
      <c r="N2" s="48"/>
      <c r="O2" s="48"/>
      <c r="P2" s="48"/>
      <c r="Q2" s="69"/>
      <c r="R2" s="69"/>
      <c r="S2" s="69"/>
      <c r="T2" s="69"/>
      <c r="U2" s="69"/>
      <c r="V2" s="48"/>
      <c r="W2" s="47"/>
      <c r="X2" s="42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41</v>
      </c>
      <c r="C3" s="20" t="s">
        <v>29</v>
      </c>
      <c r="D3" s="14" t="s">
        <v>30</v>
      </c>
      <c r="E3" s="19" t="s">
        <v>1</v>
      </c>
      <c r="F3" s="21"/>
      <c r="G3" s="16" t="s">
        <v>31</v>
      </c>
      <c r="H3" s="13" t="s">
        <v>32</v>
      </c>
      <c r="I3" s="13" t="s">
        <v>13</v>
      </c>
      <c r="J3" s="15" t="s">
        <v>33</v>
      </c>
      <c r="K3" s="15" t="s">
        <v>34</v>
      </c>
      <c r="L3" s="15" t="s">
        <v>35</v>
      </c>
      <c r="M3" s="16" t="s">
        <v>36</v>
      </c>
      <c r="N3" s="16" t="s">
        <v>12</v>
      </c>
      <c r="O3" s="13" t="s">
        <v>37</v>
      </c>
      <c r="P3" s="16" t="s">
        <v>32</v>
      </c>
      <c r="Q3" s="70" t="s">
        <v>8</v>
      </c>
      <c r="R3" s="70">
        <v>1</v>
      </c>
      <c r="S3" s="70">
        <v>2</v>
      </c>
      <c r="T3" s="70">
        <v>3</v>
      </c>
      <c r="U3" s="70" t="s">
        <v>38</v>
      </c>
      <c r="V3" s="15" t="s">
        <v>9</v>
      </c>
      <c r="W3" s="14" t="s">
        <v>39</v>
      </c>
      <c r="X3" s="14" t="s">
        <v>40</v>
      </c>
      <c r="Y3" s="46"/>
      <c r="Z3" s="46"/>
      <c r="AA3" s="46"/>
      <c r="AB3" s="46"/>
      <c r="AC3" s="46"/>
      <c r="AD3" s="46"/>
    </row>
    <row r="4" spans="1:30" x14ac:dyDescent="0.25">
      <c r="A4" s="3"/>
      <c r="B4" s="50" t="s">
        <v>42</v>
      </c>
      <c r="C4" s="51" t="s">
        <v>43</v>
      </c>
      <c r="D4" s="52" t="s">
        <v>44</v>
      </c>
      <c r="E4" s="63" t="s">
        <v>19</v>
      </c>
      <c r="F4" s="64"/>
      <c r="G4" s="53">
        <v>1</v>
      </c>
      <c r="H4" s="54"/>
      <c r="I4" s="53"/>
      <c r="J4" s="55" t="s">
        <v>48</v>
      </c>
      <c r="K4" s="55">
        <v>8</v>
      </c>
      <c r="L4" s="55"/>
      <c r="M4" s="55">
        <v>1</v>
      </c>
      <c r="N4" s="53"/>
      <c r="O4" s="54">
        <v>1</v>
      </c>
      <c r="P4" s="54"/>
      <c r="Q4" s="71" t="s">
        <v>49</v>
      </c>
      <c r="R4" s="71"/>
      <c r="S4" s="71"/>
      <c r="T4" s="71"/>
      <c r="U4" s="71" t="s">
        <v>49</v>
      </c>
      <c r="V4" s="56">
        <v>1</v>
      </c>
      <c r="W4" s="51" t="s">
        <v>45</v>
      </c>
      <c r="X4" s="57" t="s">
        <v>46</v>
      </c>
      <c r="Y4" s="46"/>
      <c r="Z4" s="46"/>
      <c r="AA4" s="46"/>
      <c r="AB4" s="46"/>
      <c r="AC4" s="46"/>
      <c r="AD4" s="46"/>
    </row>
    <row r="5" spans="1:30" x14ac:dyDescent="0.25">
      <c r="A5" s="9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72"/>
      <c r="R5" s="72"/>
      <c r="S5" s="72"/>
      <c r="T5" s="72"/>
      <c r="U5" s="72"/>
      <c r="V5" s="66"/>
      <c r="W5" s="66"/>
      <c r="X5" s="67"/>
      <c r="Y5" s="46"/>
      <c r="Z5" s="46"/>
      <c r="AA5" s="46"/>
      <c r="AB5" s="46"/>
      <c r="AC5" s="46"/>
      <c r="AD5" s="46"/>
    </row>
    <row r="6" spans="1:30" x14ac:dyDescent="0.25">
      <c r="A6" s="9"/>
      <c r="B6" s="58"/>
      <c r="C6" s="27"/>
      <c r="D6" s="58"/>
      <c r="E6" s="59"/>
      <c r="G6" s="27"/>
      <c r="H6" s="28"/>
      <c r="I6" s="27"/>
      <c r="J6" s="21"/>
      <c r="K6" s="21"/>
      <c r="L6" s="21"/>
      <c r="M6" s="27"/>
      <c r="N6" s="27"/>
      <c r="O6" s="27"/>
      <c r="P6" s="27"/>
      <c r="Q6" s="73"/>
      <c r="R6" s="73"/>
      <c r="S6" s="73"/>
      <c r="T6" s="73"/>
      <c r="U6" s="73"/>
      <c r="V6" s="27"/>
      <c r="W6" s="58"/>
      <c r="X6" s="27"/>
      <c r="Y6" s="46"/>
      <c r="Z6" s="46"/>
      <c r="AA6" s="46"/>
      <c r="AB6" s="46"/>
      <c r="AC6" s="46"/>
      <c r="AD6" s="46"/>
    </row>
    <row r="7" spans="1:30" x14ac:dyDescent="0.25">
      <c r="A7" s="9"/>
      <c r="B7" s="58"/>
      <c r="C7" s="27"/>
      <c r="D7" s="58"/>
      <c r="E7" s="59"/>
      <c r="G7" s="27"/>
      <c r="H7" s="28"/>
      <c r="I7" s="27"/>
      <c r="J7" s="21"/>
      <c r="K7" s="21"/>
      <c r="L7" s="21"/>
      <c r="M7" s="27"/>
      <c r="N7" s="27"/>
      <c r="O7" s="27"/>
      <c r="P7" s="27"/>
      <c r="Q7" s="73"/>
      <c r="R7" s="73"/>
      <c r="S7" s="73"/>
      <c r="T7" s="73"/>
      <c r="U7" s="73"/>
      <c r="V7" s="27"/>
      <c r="W7" s="58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58"/>
      <c r="C8" s="27"/>
      <c r="D8" s="58"/>
      <c r="E8" s="59"/>
      <c r="G8" s="27"/>
      <c r="H8" s="28"/>
      <c r="I8" s="27"/>
      <c r="J8" s="21"/>
      <c r="K8" s="21"/>
      <c r="L8" s="21"/>
      <c r="M8" s="27"/>
      <c r="N8" s="27"/>
      <c r="O8" s="27"/>
      <c r="P8" s="27"/>
      <c r="Q8" s="73"/>
      <c r="R8" s="73"/>
      <c r="S8" s="73"/>
      <c r="T8" s="73"/>
      <c r="U8" s="73"/>
      <c r="V8" s="27"/>
      <c r="W8" s="58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58"/>
      <c r="C9" s="27"/>
      <c r="D9" s="58"/>
      <c r="E9" s="59"/>
      <c r="G9" s="27"/>
      <c r="H9" s="28"/>
      <c r="I9" s="27"/>
      <c r="J9" s="21"/>
      <c r="K9" s="21"/>
      <c r="L9" s="21"/>
      <c r="M9" s="27"/>
      <c r="N9" s="27"/>
      <c r="O9" s="27"/>
      <c r="P9" s="27"/>
      <c r="Q9" s="73"/>
      <c r="R9" s="73"/>
      <c r="S9" s="73"/>
      <c r="T9" s="73"/>
      <c r="U9" s="73"/>
      <c r="V9" s="27"/>
      <c r="W9" s="58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58"/>
      <c r="C10" s="27"/>
      <c r="D10" s="58"/>
      <c r="E10" s="59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73"/>
      <c r="R10" s="73"/>
      <c r="S10" s="73"/>
      <c r="T10" s="73"/>
      <c r="U10" s="73"/>
      <c r="V10" s="27"/>
      <c r="W10" s="58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58"/>
      <c r="C11" s="27"/>
      <c r="D11" s="58"/>
      <c r="E11" s="59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73"/>
      <c r="R11" s="73"/>
      <c r="S11" s="73"/>
      <c r="T11" s="73"/>
      <c r="U11" s="73"/>
      <c r="V11" s="27"/>
      <c r="W11" s="58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58"/>
      <c r="C12" s="27"/>
      <c r="D12" s="58"/>
      <c r="E12" s="59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73"/>
      <c r="R12" s="73"/>
      <c r="S12" s="73"/>
      <c r="T12" s="73"/>
      <c r="U12" s="73"/>
      <c r="V12" s="27"/>
      <c r="W12" s="58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58"/>
      <c r="C13" s="27"/>
      <c r="D13" s="58"/>
      <c r="E13" s="59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73"/>
      <c r="R13" s="73"/>
      <c r="S13" s="73"/>
      <c r="T13" s="73"/>
      <c r="U13" s="73"/>
      <c r="V13" s="27"/>
      <c r="W13" s="58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58"/>
      <c r="C14" s="27"/>
      <c r="D14" s="58"/>
      <c r="E14" s="59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73"/>
      <c r="R14" s="73"/>
      <c r="S14" s="73"/>
      <c r="T14" s="73"/>
      <c r="U14" s="73"/>
      <c r="V14" s="27"/>
      <c r="W14" s="58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58"/>
      <c r="C15" s="27"/>
      <c r="D15" s="58"/>
      <c r="E15" s="59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73"/>
      <c r="R15" s="73"/>
      <c r="S15" s="73"/>
      <c r="T15" s="73"/>
      <c r="U15" s="73"/>
      <c r="V15" s="27"/>
      <c r="W15" s="58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58"/>
      <c r="C16" s="27"/>
      <c r="D16" s="58"/>
      <c r="E16" s="59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73"/>
      <c r="R16" s="73"/>
      <c r="S16" s="73"/>
      <c r="T16" s="73"/>
      <c r="U16" s="73"/>
      <c r="V16" s="27"/>
      <c r="W16" s="58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74"/>
      <c r="R17" s="74"/>
      <c r="S17" s="74"/>
      <c r="T17" s="74"/>
      <c r="U17" s="74"/>
      <c r="V17" s="58"/>
      <c r="W17" s="58"/>
      <c r="X17" s="58"/>
      <c r="Y17" s="46"/>
      <c r="Z17" s="46"/>
      <c r="AA17" s="46"/>
      <c r="AB17" s="46"/>
      <c r="AC17" s="46"/>
      <c r="AD17" s="46"/>
    </row>
    <row r="18" spans="1:30" x14ac:dyDescent="0.25">
      <c r="A18" s="9"/>
      <c r="B18" s="58"/>
      <c r="C18" s="27"/>
      <c r="D18" s="58"/>
      <c r="E18" s="59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73"/>
      <c r="R18" s="73"/>
      <c r="S18" s="73"/>
      <c r="T18" s="73"/>
      <c r="U18" s="73"/>
      <c r="V18" s="27"/>
      <c r="W18" s="58"/>
      <c r="X18" s="27"/>
      <c r="Y18" s="46"/>
      <c r="Z18" s="46"/>
      <c r="AA18" s="46"/>
      <c r="AB18" s="46"/>
      <c r="AC18" s="46"/>
      <c r="AD18" s="46"/>
    </row>
    <row r="19" spans="1:30" x14ac:dyDescent="0.25">
      <c r="A19" s="9"/>
      <c r="B19" s="58"/>
      <c r="C19" s="27"/>
      <c r="D19" s="58"/>
      <c r="E19" s="59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73"/>
      <c r="R19" s="73"/>
      <c r="S19" s="73"/>
      <c r="T19" s="73"/>
      <c r="U19" s="73"/>
      <c r="V19" s="27"/>
      <c r="W19" s="58"/>
      <c r="X19" s="27"/>
      <c r="Y19" s="46"/>
      <c r="Z19" s="46"/>
      <c r="AA19" s="46"/>
      <c r="AB19" s="46"/>
      <c r="AC19" s="46"/>
      <c r="AD19" s="46"/>
    </row>
    <row r="20" spans="1:30" x14ac:dyDescent="0.25">
      <c r="A20" s="9"/>
      <c r="B20" s="58"/>
      <c r="C20" s="27"/>
      <c r="D20" s="58"/>
      <c r="E20" s="59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73"/>
      <c r="R20" s="73"/>
      <c r="S20" s="73"/>
      <c r="T20" s="73"/>
      <c r="U20" s="73"/>
      <c r="V20" s="27"/>
      <c r="W20" s="58"/>
      <c r="X20" s="27"/>
      <c r="Y20" s="46"/>
      <c r="Z20" s="46"/>
      <c r="AA20" s="46"/>
      <c r="AB20" s="46"/>
      <c r="AC20" s="46"/>
      <c r="AD20" s="46"/>
    </row>
    <row r="21" spans="1:30" x14ac:dyDescent="0.25">
      <c r="A21" s="9"/>
      <c r="B21" s="58"/>
      <c r="C21" s="27"/>
      <c r="D21" s="58"/>
      <c r="E21" s="59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73"/>
      <c r="R21" s="73"/>
      <c r="S21" s="73"/>
      <c r="T21" s="73"/>
      <c r="U21" s="73"/>
      <c r="V21" s="27"/>
      <c r="W21" s="58"/>
      <c r="X21" s="27"/>
      <c r="Y21" s="46"/>
      <c r="Z21" s="46"/>
      <c r="AA21" s="46"/>
      <c r="AB21" s="46"/>
      <c r="AC21" s="46"/>
      <c r="AD21" s="46"/>
    </row>
    <row r="22" spans="1:30" x14ac:dyDescent="0.25">
      <c r="A22" s="9"/>
      <c r="B22" s="58"/>
      <c r="C22" s="27"/>
      <c r="D22" s="58"/>
      <c r="E22" s="59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73"/>
      <c r="R22" s="73"/>
      <c r="S22" s="73"/>
      <c r="T22" s="73"/>
      <c r="U22" s="73"/>
      <c r="V22" s="27"/>
      <c r="W22" s="58"/>
      <c r="X22" s="27"/>
      <c r="Y22" s="46"/>
      <c r="Z22" s="46"/>
      <c r="AA22" s="46"/>
      <c r="AB22" s="46"/>
      <c r="AC22" s="46"/>
      <c r="AD22" s="46"/>
    </row>
    <row r="23" spans="1:30" x14ac:dyDescent="0.25">
      <c r="A23" s="9"/>
      <c r="B23" s="58"/>
      <c r="C23" s="27"/>
      <c r="D23" s="58"/>
      <c r="E23" s="59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73"/>
      <c r="R23" s="73"/>
      <c r="S23" s="73"/>
      <c r="T23" s="73"/>
      <c r="U23" s="73"/>
      <c r="V23" s="27"/>
      <c r="W23" s="58"/>
      <c r="X23" s="27"/>
      <c r="Y23" s="46"/>
      <c r="Z23" s="46"/>
      <c r="AA23" s="46"/>
      <c r="AB23" s="46"/>
      <c r="AC23" s="46"/>
      <c r="AD23" s="46"/>
    </row>
    <row r="24" spans="1:30" x14ac:dyDescent="0.25">
      <c r="A24" s="9"/>
      <c r="B24" s="58"/>
      <c r="C24" s="27"/>
      <c r="D24" s="58"/>
      <c r="E24" s="59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73"/>
      <c r="R24" s="73"/>
      <c r="S24" s="73"/>
      <c r="T24" s="73"/>
      <c r="U24" s="73"/>
      <c r="V24" s="27"/>
      <c r="W24" s="58"/>
      <c r="X24" s="27"/>
      <c r="Y24" s="46"/>
      <c r="Z24" s="46"/>
      <c r="AA24" s="46"/>
      <c r="AB24" s="46"/>
      <c r="AC24" s="46"/>
      <c r="AD24" s="46"/>
    </row>
    <row r="25" spans="1:30" x14ac:dyDescent="0.25">
      <c r="A25" s="9"/>
      <c r="B25" s="58"/>
      <c r="C25" s="27"/>
      <c r="D25" s="58"/>
      <c r="E25" s="59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73"/>
      <c r="R25" s="73"/>
      <c r="S25" s="73"/>
      <c r="T25" s="73"/>
      <c r="U25" s="73"/>
      <c r="V25" s="27"/>
      <c r="W25" s="58"/>
      <c r="X25" s="27"/>
      <c r="Y25" s="46"/>
      <c r="Z25" s="46"/>
      <c r="AA25" s="46"/>
      <c r="AB25" s="46"/>
      <c r="AC25" s="46"/>
      <c r="AD25" s="46"/>
    </row>
    <row r="26" spans="1:30" x14ac:dyDescent="0.25">
      <c r="A26" s="9"/>
      <c r="B26" s="58"/>
      <c r="C26" s="27"/>
      <c r="D26" s="58"/>
      <c r="E26" s="59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73"/>
      <c r="R26" s="73"/>
      <c r="S26" s="73"/>
      <c r="T26" s="73"/>
      <c r="U26" s="73"/>
      <c r="V26" s="27"/>
      <c r="W26" s="58"/>
      <c r="X26" s="27"/>
      <c r="Y26" s="46"/>
      <c r="Z26" s="46"/>
      <c r="AA26" s="46"/>
      <c r="AB26" s="46"/>
      <c r="AC26" s="46"/>
      <c r="AD26" s="46"/>
    </row>
    <row r="27" spans="1:30" x14ac:dyDescent="0.25">
      <c r="A27" s="9"/>
      <c r="B27" s="58"/>
      <c r="C27" s="27"/>
      <c r="D27" s="58"/>
      <c r="E27" s="59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73"/>
      <c r="R27" s="73"/>
      <c r="S27" s="73"/>
      <c r="T27" s="73"/>
      <c r="U27" s="73"/>
      <c r="V27" s="27"/>
      <c r="W27" s="58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58"/>
      <c r="C28" s="27"/>
      <c r="D28" s="58"/>
      <c r="E28" s="59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73"/>
      <c r="R28" s="73"/>
      <c r="S28" s="73"/>
      <c r="T28" s="73"/>
      <c r="U28" s="73"/>
      <c r="V28" s="27"/>
      <c r="W28" s="58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58"/>
      <c r="C29" s="27"/>
      <c r="D29" s="58"/>
      <c r="E29" s="59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73"/>
      <c r="R29" s="73"/>
      <c r="S29" s="73"/>
      <c r="T29" s="73"/>
      <c r="U29" s="73"/>
      <c r="V29" s="27"/>
      <c r="W29" s="58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58"/>
      <c r="C30" s="27"/>
      <c r="D30" s="58"/>
      <c r="E30" s="59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73"/>
      <c r="R30" s="73"/>
      <c r="S30" s="73"/>
      <c r="T30" s="73"/>
      <c r="U30" s="73"/>
      <c r="V30" s="27"/>
      <c r="W30" s="58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58"/>
      <c r="C31" s="27"/>
      <c r="D31" s="58"/>
      <c r="E31" s="59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73"/>
      <c r="R31" s="73"/>
      <c r="S31" s="73"/>
      <c r="T31" s="73"/>
      <c r="U31" s="73"/>
      <c r="V31" s="27"/>
      <c r="W31" s="58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58"/>
      <c r="C32" s="27"/>
      <c r="D32" s="58"/>
      <c r="E32" s="59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73"/>
      <c r="R32" s="73"/>
      <c r="S32" s="73"/>
      <c r="T32" s="73"/>
      <c r="U32" s="73"/>
      <c r="V32" s="27"/>
      <c r="W32" s="58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58"/>
      <c r="C33" s="27"/>
      <c r="D33" s="58"/>
      <c r="E33" s="59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73"/>
      <c r="R33" s="73"/>
      <c r="S33" s="73"/>
      <c r="T33" s="73"/>
      <c r="U33" s="73"/>
      <c r="V33" s="27"/>
      <c r="W33" s="58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58"/>
      <c r="C34" s="27"/>
      <c r="D34" s="58"/>
      <c r="E34" s="59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73"/>
      <c r="R34" s="73"/>
      <c r="S34" s="73"/>
      <c r="T34" s="73"/>
      <c r="U34" s="73"/>
      <c r="V34" s="27"/>
      <c r="W34" s="58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58"/>
      <c r="C35" s="27"/>
      <c r="D35" s="58"/>
      <c r="E35" s="59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73"/>
      <c r="R35" s="73"/>
      <c r="S35" s="73"/>
      <c r="T35" s="73"/>
      <c r="U35" s="73"/>
      <c r="V35" s="27"/>
      <c r="W35" s="58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58"/>
      <c r="C36" s="27"/>
      <c r="D36" s="58"/>
      <c r="E36" s="59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73"/>
      <c r="R36" s="73"/>
      <c r="S36" s="73"/>
      <c r="T36" s="73"/>
      <c r="U36" s="73"/>
      <c r="V36" s="27"/>
      <c r="W36" s="58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58"/>
      <c r="C37" s="27"/>
      <c r="D37" s="58"/>
      <c r="E37" s="59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73"/>
      <c r="R37" s="73"/>
      <c r="S37" s="73"/>
      <c r="T37" s="73"/>
      <c r="U37" s="73"/>
      <c r="V37" s="27"/>
      <c r="W37" s="58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58"/>
      <c r="C38" s="27"/>
      <c r="D38" s="58"/>
      <c r="E38" s="59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73"/>
      <c r="R38" s="73"/>
      <c r="S38" s="73"/>
      <c r="T38" s="73"/>
      <c r="U38" s="73"/>
      <c r="V38" s="27"/>
      <c r="W38" s="58"/>
      <c r="X38" s="27"/>
      <c r="Y38" s="46"/>
      <c r="Z38" s="46"/>
      <c r="AA38" s="46"/>
      <c r="AB38" s="46"/>
      <c r="AC38" s="46"/>
      <c r="AD38" s="46"/>
    </row>
    <row r="39" spans="1:30" x14ac:dyDescent="0.25">
      <c r="A39" s="9"/>
      <c r="B39" s="58"/>
      <c r="C39" s="27"/>
      <c r="D39" s="58"/>
      <c r="E39" s="59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73"/>
      <c r="R39" s="73"/>
      <c r="S39" s="73"/>
      <c r="T39" s="73"/>
      <c r="U39" s="73"/>
      <c r="V39" s="27"/>
      <c r="W39" s="58"/>
      <c r="X39" s="27"/>
      <c r="Y39" s="46"/>
      <c r="Z39" s="46"/>
      <c r="AA39" s="46"/>
      <c r="AB39" s="46"/>
      <c r="AC39" s="46"/>
      <c r="AD39" s="46"/>
    </row>
    <row r="40" spans="1:30" x14ac:dyDescent="0.25">
      <c r="A40" s="9"/>
      <c r="B40" s="58"/>
      <c r="C40" s="27"/>
      <c r="D40" s="58"/>
      <c r="E40" s="59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73"/>
      <c r="R40" s="73"/>
      <c r="S40" s="73"/>
      <c r="T40" s="73"/>
      <c r="U40" s="73"/>
      <c r="V40" s="27"/>
      <c r="W40" s="58"/>
      <c r="X40" s="27"/>
      <c r="Y40" s="46"/>
      <c r="Z40" s="46"/>
      <c r="AA40" s="46"/>
      <c r="AB40" s="46"/>
      <c r="AC40" s="46"/>
      <c r="AD40" s="46"/>
    </row>
    <row r="41" spans="1:30" x14ac:dyDescent="0.25">
      <c r="A41" s="9"/>
      <c r="B41" s="58"/>
      <c r="C41" s="27"/>
      <c r="D41" s="58"/>
      <c r="E41" s="59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73"/>
      <c r="R41" s="73"/>
      <c r="S41" s="73"/>
      <c r="T41" s="73"/>
      <c r="U41" s="73"/>
      <c r="V41" s="27"/>
      <c r="W41" s="58"/>
      <c r="X41" s="27"/>
      <c r="Y41" s="46"/>
      <c r="Z41" s="46"/>
      <c r="AA41" s="46"/>
      <c r="AB41" s="46"/>
      <c r="AC41" s="46"/>
      <c r="AD41" s="46"/>
    </row>
    <row r="42" spans="1:30" x14ac:dyDescent="0.25">
      <c r="A42" s="9"/>
      <c r="B42" s="58"/>
      <c r="C42" s="27"/>
      <c r="D42" s="58"/>
      <c r="E42" s="59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73"/>
      <c r="R42" s="73"/>
      <c r="S42" s="73"/>
      <c r="T42" s="73"/>
      <c r="U42" s="73"/>
      <c r="V42" s="27"/>
      <c r="W42" s="58"/>
      <c r="X42" s="27"/>
      <c r="Y42" s="46"/>
      <c r="Z42" s="46"/>
      <c r="AA42" s="46"/>
      <c r="AB42" s="46"/>
      <c r="AC42" s="46"/>
      <c r="AD42" s="46"/>
    </row>
    <row r="43" spans="1:30" x14ac:dyDescent="0.25">
      <c r="A43" s="9"/>
      <c r="B43" s="58"/>
      <c r="C43" s="27"/>
      <c r="D43" s="58"/>
      <c r="E43" s="59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73"/>
      <c r="R43" s="73"/>
      <c r="S43" s="73"/>
      <c r="T43" s="73"/>
      <c r="U43" s="73"/>
      <c r="V43" s="27"/>
      <c r="W43" s="58"/>
      <c r="X43" s="27"/>
      <c r="Y43" s="46"/>
      <c r="Z43" s="46"/>
      <c r="AA43" s="46"/>
      <c r="AB43" s="46"/>
      <c r="AC43" s="46"/>
      <c r="AD43" s="46"/>
    </row>
    <row r="44" spans="1:30" x14ac:dyDescent="0.25">
      <c r="A44" s="9"/>
      <c r="B44" s="58"/>
      <c r="C44" s="27"/>
      <c r="D44" s="58"/>
      <c r="E44" s="59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73"/>
      <c r="R44" s="73"/>
      <c r="S44" s="73"/>
      <c r="T44" s="73"/>
      <c r="U44" s="73"/>
      <c r="V44" s="27"/>
      <c r="W44" s="58"/>
      <c r="X44" s="27"/>
      <c r="Y44" s="46"/>
      <c r="Z44" s="46"/>
      <c r="AA44" s="46"/>
      <c r="AB44" s="46"/>
      <c r="AC44" s="46"/>
      <c r="AD44" s="46"/>
    </row>
    <row r="45" spans="1:30" x14ac:dyDescent="0.25">
      <c r="A45" s="9"/>
      <c r="B45" s="58"/>
      <c r="C45" s="27"/>
      <c r="D45" s="58"/>
      <c r="E45" s="59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73"/>
      <c r="R45" s="73"/>
      <c r="S45" s="73"/>
      <c r="T45" s="73"/>
      <c r="U45" s="73"/>
      <c r="V45" s="27"/>
      <c r="W45" s="58"/>
      <c r="X45" s="27"/>
      <c r="Y45" s="46"/>
      <c r="Z45" s="46"/>
      <c r="AA45" s="46"/>
      <c r="AB45" s="46"/>
      <c r="AC45" s="46"/>
      <c r="AD45" s="46"/>
    </row>
    <row r="46" spans="1:30" x14ac:dyDescent="0.25">
      <c r="A46" s="9"/>
      <c r="B46" s="58"/>
      <c r="C46" s="27"/>
      <c r="D46" s="58"/>
      <c r="E46" s="59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73"/>
      <c r="R46" s="73"/>
      <c r="S46" s="73"/>
      <c r="T46" s="73"/>
      <c r="U46" s="73"/>
      <c r="V46" s="27"/>
      <c r="W46" s="58"/>
      <c r="X46" s="27"/>
      <c r="Y46" s="46"/>
      <c r="Z46" s="46"/>
      <c r="AA46" s="46"/>
      <c r="AB46" s="46"/>
      <c r="AC46" s="46"/>
      <c r="AD46" s="46"/>
    </row>
    <row r="47" spans="1:30" x14ac:dyDescent="0.25">
      <c r="A47" s="9"/>
      <c r="B47" s="58"/>
      <c r="C47" s="27"/>
      <c r="D47" s="58"/>
      <c r="E47" s="59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73"/>
      <c r="R47" s="73"/>
      <c r="S47" s="73"/>
      <c r="T47" s="73"/>
      <c r="U47" s="73"/>
      <c r="V47" s="27"/>
      <c r="W47" s="58"/>
      <c r="X47" s="27"/>
      <c r="Y47" s="46"/>
      <c r="Z47" s="46"/>
      <c r="AA47" s="46"/>
      <c r="AB47" s="46"/>
      <c r="AC47" s="46"/>
      <c r="AD47" s="46"/>
    </row>
    <row r="48" spans="1:30" x14ac:dyDescent="0.25">
      <c r="A48" s="9"/>
      <c r="B48" s="58"/>
      <c r="C48" s="27"/>
      <c r="D48" s="58"/>
      <c r="E48" s="59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73"/>
      <c r="R48" s="73"/>
      <c r="S48" s="73"/>
      <c r="T48" s="73"/>
      <c r="U48" s="73"/>
      <c r="V48" s="27"/>
      <c r="W48" s="58"/>
      <c r="X48" s="27"/>
      <c r="Y48" s="46"/>
      <c r="Z48" s="46"/>
      <c r="AA48" s="46"/>
      <c r="AB48" s="46"/>
      <c r="AC48" s="46"/>
      <c r="AD48" s="46"/>
    </row>
    <row r="49" spans="1:30" x14ac:dyDescent="0.25">
      <c r="A49" s="9"/>
      <c r="B49" s="58"/>
      <c r="C49" s="27"/>
      <c r="D49" s="58"/>
      <c r="E49" s="59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73"/>
      <c r="R49" s="73"/>
      <c r="S49" s="73"/>
      <c r="T49" s="73"/>
      <c r="U49" s="73"/>
      <c r="V49" s="27"/>
      <c r="W49" s="58"/>
      <c r="X49" s="27"/>
      <c r="Y49" s="46"/>
      <c r="Z49" s="46"/>
      <c r="AA49" s="46"/>
      <c r="AB49" s="46"/>
      <c r="AC49" s="46"/>
      <c r="AD49" s="46"/>
    </row>
    <row r="50" spans="1:30" x14ac:dyDescent="0.25">
      <c r="A50" s="9"/>
      <c r="B50" s="58"/>
      <c r="C50" s="27"/>
      <c r="D50" s="58"/>
      <c r="E50" s="59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73"/>
      <c r="R50" s="73"/>
      <c r="S50" s="73"/>
      <c r="T50" s="73"/>
      <c r="U50" s="73"/>
      <c r="V50" s="27"/>
      <c r="W50" s="58"/>
      <c r="X50" s="27"/>
      <c r="Y50" s="46"/>
      <c r="Z50" s="46"/>
      <c r="AA50" s="46"/>
      <c r="AB50" s="46"/>
      <c r="AC50" s="46"/>
      <c r="AD50" s="46"/>
    </row>
    <row r="51" spans="1:30" x14ac:dyDescent="0.25">
      <c r="A51" s="9"/>
      <c r="B51" s="58"/>
      <c r="C51" s="27"/>
      <c r="D51" s="58"/>
      <c r="E51" s="58"/>
      <c r="F51" s="21"/>
      <c r="G51" s="27"/>
      <c r="H51" s="28"/>
      <c r="I51" s="27"/>
      <c r="J51" s="21"/>
      <c r="K51" s="21"/>
      <c r="L51" s="21"/>
      <c r="M51" s="21"/>
      <c r="N51" s="31"/>
      <c r="O51" s="31"/>
      <c r="P51" s="21"/>
      <c r="Q51" s="75"/>
      <c r="R51" s="75"/>
      <c r="S51" s="75"/>
      <c r="T51" s="75"/>
      <c r="U51" s="75"/>
      <c r="V51" s="21"/>
      <c r="W51" s="58"/>
      <c r="X51" s="21"/>
      <c r="Y51" s="46"/>
      <c r="Z51" s="46"/>
      <c r="AA51" s="46"/>
      <c r="AB51" s="46"/>
      <c r="AC51" s="46"/>
      <c r="AD51" s="46"/>
    </row>
    <row r="52" spans="1:30" x14ac:dyDescent="0.25">
      <c r="A52" s="9"/>
      <c r="B52" s="58"/>
      <c r="C52" s="27"/>
      <c r="D52" s="58"/>
      <c r="E52" s="58"/>
      <c r="F52" s="21"/>
      <c r="G52" s="27"/>
      <c r="H52" s="28"/>
      <c r="I52" s="27"/>
      <c r="J52" s="21"/>
      <c r="K52" s="21"/>
      <c r="L52" s="21"/>
      <c r="M52" s="21"/>
      <c r="N52" s="31"/>
      <c r="O52" s="31"/>
      <c r="P52" s="21"/>
      <c r="Q52" s="75"/>
      <c r="R52" s="75"/>
      <c r="S52" s="75"/>
      <c r="T52" s="75"/>
      <c r="U52" s="75"/>
      <c r="V52" s="21"/>
      <c r="W52" s="58"/>
      <c r="X52" s="21"/>
      <c r="Y52" s="46"/>
      <c r="Z52" s="46"/>
      <c r="AA52" s="46"/>
      <c r="AB52" s="46"/>
      <c r="AC52" s="46"/>
      <c r="AD52" s="46"/>
    </row>
    <row r="53" spans="1:30" x14ac:dyDescent="0.25">
      <c r="A53" s="9"/>
      <c r="B53" s="58"/>
      <c r="C53" s="27"/>
      <c r="D53" s="58"/>
      <c r="E53" s="58"/>
      <c r="F53" s="21"/>
      <c r="G53" s="27"/>
      <c r="H53" s="28"/>
      <c r="I53" s="27"/>
      <c r="J53" s="21"/>
      <c r="K53" s="21"/>
      <c r="L53" s="21"/>
      <c r="M53" s="21"/>
      <c r="N53" s="31"/>
      <c r="O53" s="31"/>
      <c r="P53" s="21"/>
      <c r="Q53" s="75"/>
      <c r="R53" s="75"/>
      <c r="S53" s="75"/>
      <c r="T53" s="75"/>
      <c r="U53" s="75"/>
      <c r="V53" s="21"/>
      <c r="W53" s="58"/>
      <c r="X53" s="21"/>
      <c r="Y53" s="46"/>
      <c r="Z53" s="46"/>
      <c r="AA53" s="46"/>
      <c r="AB53" s="46"/>
      <c r="AC53" s="46"/>
      <c r="AD53" s="46"/>
    </row>
    <row r="54" spans="1:30" x14ac:dyDescent="0.25">
      <c r="A54" s="9"/>
      <c r="B54" s="58"/>
      <c r="C54" s="27"/>
      <c r="D54" s="58"/>
      <c r="E54" s="58"/>
      <c r="F54" s="21"/>
      <c r="G54" s="27"/>
      <c r="H54" s="28"/>
      <c r="I54" s="27"/>
      <c r="J54" s="21"/>
      <c r="K54" s="21"/>
      <c r="L54" s="21"/>
      <c r="M54" s="21"/>
      <c r="N54" s="31"/>
      <c r="O54" s="31"/>
      <c r="P54" s="21"/>
      <c r="Q54" s="75"/>
      <c r="R54" s="75"/>
      <c r="S54" s="75"/>
      <c r="T54" s="75"/>
      <c r="U54" s="75"/>
      <c r="V54" s="21"/>
      <c r="W54" s="58"/>
      <c r="X54" s="21"/>
      <c r="Y54" s="46"/>
      <c r="Z54" s="46"/>
      <c r="AA54" s="46"/>
      <c r="AB54" s="46"/>
      <c r="AC54" s="46"/>
      <c r="AD54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2018-12-31T16:51:34Z</dcterms:modified>
</cp:coreProperties>
</file>