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AF6" i="4" l="1"/>
  <c r="K12" i="4"/>
  <c r="E11" i="4"/>
  <c r="M11" i="4" s="1"/>
  <c r="G11" i="4"/>
  <c r="I11" i="4"/>
  <c r="O11" i="4" s="1"/>
  <c r="E12" i="4" l="1"/>
  <c r="J11" i="4"/>
  <c r="I12" i="4"/>
  <c r="J12" i="4" s="1"/>
  <c r="N11" i="4"/>
  <c r="L11" i="4"/>
  <c r="G12" i="4"/>
  <c r="M12" i="4"/>
  <c r="N12" i="4" l="1"/>
  <c r="O12" i="4"/>
  <c r="L12" i="4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<sst xmlns="http://schemas.openxmlformats.org/spreadsheetml/2006/main" count="71" uniqueCount="30">
  <si>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</si>
  <si>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</si>
  <si>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</si>
  <si>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</si>
  <si>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</si>
  <si>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</si>
  <si>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</si>
  <si>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</si>
  <si>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</si>
  <si>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</si>
  <si>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</si>
  <si>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</si>
  <si>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</si>
  <si>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</si>
  <si>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</si>
  <si>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</si>
  <si>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</si>
  <si>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</si>
  <si>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Turku-Pesis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</si>
  <si>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</si>
  <si>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</si>
  <si>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</si>
  <si>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</si>
  <si>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</si>
  <si>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</si>
  <si>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5.</t>
  </si>
  <si>
    <t>Turku-Pesis = Turku-Pesis  (Lännen Pallo)  (1949),  kasvattajaseura</t>
  </si>
  <si>
    <t>Elias Uusitalo</t>
  </si>
  <si>
    <t>1.8.2002   Turku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</si>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</sst>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>
        <v>2019</v>
      </c>
      <c r="Y4" s="12" t="s">
        <v>25</v>
      </c>
      <c r="Z4" s="1" t="s">
        <v>18</v>
      </c>
      <c r="AA4" s="12">
        <v>4</v>
      </c>
      <c r="AB4" s="12">
        <v>0</v>
      </c>
      <c r="AC4" s="12">
        <v>1</v>
      </c>
      <c r="AD4" s="12">
        <v>1</v>
      </c>
      <c r="AE4" s="12">
        <v>6</v>
      </c>
      <c r="AF4" s="66">
        <v>0.5</v>
      </c>
      <c r="AG4" s="19">
        <v>12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18</v>
      </c>
      <c r="AA5" s="12">
        <v>3</v>
      </c>
      <c r="AB5" s="12">
        <v>0</v>
      </c>
      <c r="AC5" s="12">
        <v>3</v>
      </c>
      <c r="AD5" s="12">
        <v>2</v>
      </c>
      <c r="AE5" s="12">
        <v>9</v>
      </c>
      <c r="AF5" s="32">
        <v>0.69230000000000003</v>
      </c>
      <c r="AG5" s="19">
        <v>13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0"/>
      <c r="O6" s="6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4</v>
      </c>
      <c r="AD6" s="36">
        <f>SUM(AD4:AD5)</f>
        <v>3</v>
      </c>
      <c r="AE6" s="36">
        <f>SUM(AE4:AE5)</f>
        <v>15</v>
      </c>
      <c r="AF6" s="37">
        <f>PRODUCT(AE6/AG6)</f>
        <v>0.6</v>
      </c>
      <c r="AG6" s="21">
        <f>SUM(AG4:AG5)</f>
        <v>25</v>
      </c>
      <c r="AH6" s="18"/>
      <c r="AI6" s="29"/>
      <c r="AJ6" s="60"/>
      <c r="AK6" s="6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24</v>
      </c>
      <c r="O8" s="7" t="s">
        <v>20</v>
      </c>
      <c r="Q8" s="17"/>
      <c r="R8" s="17" t="s">
        <v>10</v>
      </c>
      <c r="S8" s="17"/>
      <c r="T8" s="17" t="s">
        <v>26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0"/>
      <c r="L9" s="51">
        <v>0</v>
      </c>
      <c r="M9" s="51">
        <v>0</v>
      </c>
      <c r="N9" s="51">
        <v>0</v>
      </c>
      <c r="O9" s="51">
        <v>0</v>
      </c>
      <c r="Q9" s="17"/>
      <c r="R9" s="16"/>
      <c r="S9" s="17"/>
      <c r="T9" s="16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7</v>
      </c>
      <c r="F11" s="45">
        <f>PRODUCT(AB6+AN6)</f>
        <v>0</v>
      </c>
      <c r="G11" s="45">
        <f>PRODUCT(AC6+AO6)</f>
        <v>4</v>
      </c>
      <c r="H11" s="45">
        <f>PRODUCT(AD6+AP6)</f>
        <v>3</v>
      </c>
      <c r="I11" s="45">
        <f>PRODUCT(AE6+AQ6)</f>
        <v>15</v>
      </c>
      <c r="J11" s="58">
        <f>PRODUCT(I11/K11)</f>
        <v>0.6</v>
      </c>
      <c r="K11" s="10">
        <f>PRODUCT(AG6+AS6)</f>
        <v>25</v>
      </c>
      <c r="L11" s="51">
        <f>PRODUCT((F11+G11)/E11)</f>
        <v>0.5714285714285714</v>
      </c>
      <c r="M11" s="51">
        <f>PRODUCT(H11/E11)</f>
        <v>0.42857142857142855</v>
      </c>
      <c r="N11" s="51">
        <f>PRODUCT((F11+G11+H11)/E11)</f>
        <v>1</v>
      </c>
      <c r="O11" s="51">
        <f>PRODUCT(I11/E11)</f>
        <v>2.1428571428571428</v>
      </c>
      <c r="Q11" s="17"/>
      <c r="R11" s="16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7</v>
      </c>
      <c r="F12" s="45">
        <f t="shared" ref="F12:I12" si="0">SUM(F9:F11)</f>
        <v>0</v>
      </c>
      <c r="G12" s="45">
        <f t="shared" si="0"/>
        <v>4</v>
      </c>
      <c r="H12" s="45">
        <f t="shared" si="0"/>
        <v>3</v>
      </c>
      <c r="I12" s="45">
        <f t="shared" si="0"/>
        <v>15</v>
      </c>
      <c r="J12" s="58">
        <f>PRODUCT(I12/K12)</f>
        <v>0.6</v>
      </c>
      <c r="K12" s="16">
        <f>SUM(K9:K11)</f>
        <v>25</v>
      </c>
      <c r="L12" s="51">
        <f>PRODUCT((F12+G12)/E12)</f>
        <v>0.5714285714285714</v>
      </c>
      <c r="M12" s="51">
        <f>PRODUCT(H12/E12)</f>
        <v>0.42857142857142855</v>
      </c>
      <c r="N12" s="51">
        <f>PRODUCT((F12+G12+H12)/E12)</f>
        <v>1</v>
      </c>
      <c r="O12" s="51">
        <f>PRODUCT(I12/E12)</f>
        <v>2.1428571428571428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2020-09-03T04:58:36Z</dcterms:modified>
</cp:coreProperties>
</file>