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K14" i="5" l="1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<sst xmlns="http://schemas.openxmlformats.org/spreadsheetml/2006/main" count="78" uniqueCount="37">
  <si>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</si>
  <si>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</si>
  <si>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</si>
  <si>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</si>
  <si>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</si>
  <si>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</si>
  <si>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</si>
  <si>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</si>
  <si>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</si>
  <si>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</si>
  <si>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</si>
  <si>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</si>
  <si>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</si>
  <si>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</si>
  <si>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</si>
  <si>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</si>
  <si>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</si>
  <si>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</si>
  <si>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</si>
  <si>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</si>
  <si>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</si>
  <si>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</si>
  <si>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</si>
  <si>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</si>
  <si>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</si>
  <si>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KuKu = Kuortaneen Kunto  (1921)</t>
  </si>
  <si>
    <t>PeTo = Peräseinäjoen Toive  (1927)</t>
  </si>
  <si>
    <t>JoJy = Jokivarren Jytinä  (2004)</t>
  </si>
  <si>
    <t>Joni Vainionpää</t>
  </si>
  <si>
    <t>10.</t>
  </si>
  <si>
    <t>PeTo</t>
  </si>
  <si>
    <t>8.</t>
  </si>
  <si>
    <t>11.</t>
  </si>
  <si>
    <t>9.</t>
  </si>
  <si>
    <t>APV</t>
  </si>
  <si>
    <t>24.4.1987   Alavus</t>
  </si>
  <si>
    <t>JoJy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</si>
</sst>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29</v>
      </c>
      <c r="Z4" s="1" t="s">
        <v>30</v>
      </c>
      <c r="AA4" s="12">
        <v>11</v>
      </c>
      <c r="AB4" s="12">
        <v>0</v>
      </c>
      <c r="AC4" s="12">
        <v>6</v>
      </c>
      <c r="AD4" s="12">
        <v>3</v>
      </c>
      <c r="AE4" s="12">
        <v>29</v>
      </c>
      <c r="AF4" s="67">
        <v>0.48330000000000001</v>
      </c>
      <c r="AG4" s="68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31</v>
      </c>
      <c r="Z5" s="1" t="s">
        <v>30</v>
      </c>
      <c r="AA5" s="12">
        <v>4</v>
      </c>
      <c r="AB5" s="12">
        <v>0</v>
      </c>
      <c r="AC5" s="12">
        <v>3</v>
      </c>
      <c r="AD5" s="12">
        <v>0</v>
      </c>
      <c r="AE5" s="12">
        <v>5</v>
      </c>
      <c r="AF5" s="67">
        <v>0.45450000000000002</v>
      </c>
      <c r="AG5" s="68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32</v>
      </c>
      <c r="Z7" s="1" t="s">
        <v>36</v>
      </c>
      <c r="AA7" s="12">
        <v>19</v>
      </c>
      <c r="AB7" s="12">
        <v>2</v>
      </c>
      <c r="AC7" s="12">
        <v>13</v>
      </c>
      <c r="AD7" s="12">
        <v>6</v>
      </c>
      <c r="AE7" s="12">
        <v>71</v>
      </c>
      <c r="AF7" s="67">
        <v>0.55900000000000005</v>
      </c>
      <c r="AG7" s="68">
        <v>127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33</v>
      </c>
      <c r="Z8" s="1" t="s">
        <v>34</v>
      </c>
      <c r="AA8" s="12">
        <v>10</v>
      </c>
      <c r="AB8" s="12">
        <v>0</v>
      </c>
      <c r="AC8" s="12">
        <v>9</v>
      </c>
      <c r="AD8" s="12">
        <v>0</v>
      </c>
      <c r="AE8" s="12">
        <v>26</v>
      </c>
      <c r="AF8" s="67">
        <v>0.53059999999999996</v>
      </c>
      <c r="AG8" s="68">
        <v>49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44</v>
      </c>
      <c r="AB9" s="36">
        <f>SUM(AB4:AB8)</f>
        <v>2</v>
      </c>
      <c r="AC9" s="36">
        <f>SUM(AC4:AC8)</f>
        <v>31</v>
      </c>
      <c r="AD9" s="36">
        <f>SUM(AD4:AD8)</f>
        <v>9</v>
      </c>
      <c r="AE9" s="36">
        <f>SUM(AE4:AE8)</f>
        <v>131</v>
      </c>
      <c r="AF9" s="37">
        <f>PRODUCT(AE9/AG9)</f>
        <v>0.53036437246963564</v>
      </c>
      <c r="AG9" s="21">
        <f>SUM(AG4:AG8)</f>
        <v>247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26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27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44</v>
      </c>
      <c r="F14" s="47">
        <f>PRODUCT(AB9+AN9)</f>
        <v>2</v>
      </c>
      <c r="G14" s="47">
        <f>PRODUCT(AC9+AO9)</f>
        <v>31</v>
      </c>
      <c r="H14" s="47">
        <f>PRODUCT(AD9+AP9)</f>
        <v>9</v>
      </c>
      <c r="I14" s="47">
        <f>PRODUCT(AE9+AQ9)</f>
        <v>131</v>
      </c>
      <c r="J14" s="60">
        <f>PRODUCT(I14/K14)</f>
        <v>0.53036437246963564</v>
      </c>
      <c r="K14" s="10">
        <f>PRODUCT(AG9+AS9)</f>
        <v>247</v>
      </c>
      <c r="L14" s="53">
        <f>PRODUCT((F14+G14)/E14)</f>
        <v>0.75</v>
      </c>
      <c r="M14" s="53">
        <f>PRODUCT(H14/E14)</f>
        <v>0.20454545454545456</v>
      </c>
      <c r="N14" s="53">
        <f>PRODUCT((F14+G14+H14)/E14)</f>
        <v>0.95454545454545459</v>
      </c>
      <c r="O14" s="53">
        <f>PRODUCT(I14/E14)</f>
        <v>2.9772727272727271</v>
      </c>
      <c r="Q14" s="17"/>
      <c r="R14" s="17"/>
      <c r="S14" s="16"/>
      <c r="T14" s="54" t="s">
        <v>24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44</v>
      </c>
      <c r="F15" s="47">
        <f t="shared" ref="F15:I15" si="0">SUM(F12:F14)</f>
        <v>2</v>
      </c>
      <c r="G15" s="47">
        <f t="shared" si="0"/>
        <v>31</v>
      </c>
      <c r="H15" s="47">
        <f t="shared" si="0"/>
        <v>9</v>
      </c>
      <c r="I15" s="47">
        <f t="shared" si="0"/>
        <v>131</v>
      </c>
      <c r="J15" s="60">
        <f>PRODUCT(I15/K15)</f>
        <v>0.53036437246963564</v>
      </c>
      <c r="K15" s="16">
        <f>SUM(K12:K14)</f>
        <v>247</v>
      </c>
      <c r="L15" s="53">
        <f>PRODUCT((F15+G15)/E15)</f>
        <v>0.75</v>
      </c>
      <c r="M15" s="53">
        <f>PRODUCT(H15/E15)</f>
        <v>0.20454545454545456</v>
      </c>
      <c r="N15" s="53">
        <f>PRODUCT((F15+G15+H15)/E15)</f>
        <v>0.95454545454545459</v>
      </c>
      <c r="O15" s="53">
        <f>PRODUCT(I15/E15)</f>
        <v>2.9772727272727271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2018-11-28T09:23:51Z</dcterms:modified>
</cp:coreProperties>
</file>