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E6" i="5"/>
  <c r="AD6" i="5"/>
  <c r="AC6" i="5"/>
  <c r="AB6" i="5"/>
  <c r="AA6" i="5"/>
  <c r="AG4" i="5"/>
  <c r="AS6" i="5" l="1"/>
  <c r="AQ6" i="5"/>
  <c r="AP6" i="5"/>
  <c r="AO6" i="5"/>
  <c r="AN6" i="5"/>
  <c r="AM6" i="5"/>
  <c r="I11" i="5"/>
  <c r="G11" i="5"/>
  <c r="E11" i="5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<sst xmlns="http://schemas.openxmlformats.org/spreadsheetml/2006/main" count="72" uniqueCount="31">
  <si>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</si>
  <si>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</si>
  <si>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</si>
  <si>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</si>
  <si>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</si>
  <si>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</si>
  <si>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</si>
  <si>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</si>
  <si>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</si>
  <si>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</si>
  <si>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</si>
  <si>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</si>
  <si>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</si>
  <si>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</si>
  <si>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</si>
  <si>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</si>
  <si>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</si>
  <si>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</si>
  <si>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</si>
  <si>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</si>
  <si>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</si>
  <si>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</si>
  <si>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</si>
  <si>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</si>
  <si>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IPV = Imatran Pallo-Veikot  (1955)</t>
  </si>
  <si>
    <t>Valtteri Valle</t>
  </si>
  <si>
    <t>6.</t>
  </si>
  <si>
    <t>IPV  2</t>
  </si>
  <si>
    <t>16.4.2002   Lappeenranta</t>
  </si>
  <si>
    <t>Pesä Ysit = Pesä Ysit, Lappeenranta  (1976),  kasvattajaseura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</si>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</sst>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9</v>
      </c>
      <c r="AB4" s="12">
        <v>0</v>
      </c>
      <c r="AC4" s="12">
        <v>4</v>
      </c>
      <c r="AD4" s="12">
        <v>2</v>
      </c>
      <c r="AE4" s="12">
        <v>15</v>
      </c>
      <c r="AF4" s="68">
        <v>0.36580000000000001</v>
      </c>
      <c r="AG4" s="69">
        <f>PRODUCT(AE4/AF4)</f>
        <v>41.006014215418261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27</v>
      </c>
      <c r="AA5" s="12">
        <v>10</v>
      </c>
      <c r="AB5" s="12">
        <v>0</v>
      </c>
      <c r="AC5" s="12">
        <v>5</v>
      </c>
      <c r="AD5" s="12">
        <v>2</v>
      </c>
      <c r="AE5" s="12">
        <v>20</v>
      </c>
      <c r="AF5" s="68">
        <v>0.47610000000000002</v>
      </c>
      <c r="AG5" s="19">
        <v>42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19</v>
      </c>
      <c r="AB6" s="36">
        <f t="shared" ref="AB6:AG6" si="0">SUM(AB4:AB5)</f>
        <v>0</v>
      </c>
      <c r="AC6" s="36">
        <f t="shared" si="0"/>
        <v>9</v>
      </c>
      <c r="AD6" s="36">
        <f t="shared" si="0"/>
        <v>4</v>
      </c>
      <c r="AE6" s="36">
        <f t="shared" si="0"/>
        <v>35</v>
      </c>
      <c r="AF6" s="37">
        <f>PRODUCT(AE6/AG6)</f>
        <v>0.42165619360023188</v>
      </c>
      <c r="AG6" s="21">
        <f t="shared" si="0"/>
        <v>83.006014215418261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19</v>
      </c>
      <c r="F11" s="47">
        <f>PRODUCT(AB6+AN6)</f>
        <v>0</v>
      </c>
      <c r="G11" s="47">
        <f>PRODUCT(AC6+AO6)</f>
        <v>9</v>
      </c>
      <c r="H11" s="47">
        <f>PRODUCT(AD6+AP6)</f>
        <v>4</v>
      </c>
      <c r="I11" s="47">
        <f>PRODUCT(AE6+AQ6)</f>
        <v>35</v>
      </c>
      <c r="J11" s="60">
        <f>PRODUCT(I11/K11)</f>
        <v>0.42165619360023188</v>
      </c>
      <c r="K11" s="10">
        <f>PRODUCT(AG6+AS6)</f>
        <v>83.006014215418261</v>
      </c>
      <c r="L11" s="53">
        <f>PRODUCT((F11+G11)/E11)</f>
        <v>0.47368421052631576</v>
      </c>
      <c r="M11" s="53">
        <f>PRODUCT(H11/E11)</f>
        <v>0.21052631578947367</v>
      </c>
      <c r="N11" s="53">
        <f>PRODUCT((F11+G11+H11)/E11)</f>
        <v>0.68421052631578949</v>
      </c>
      <c r="O11" s="53">
        <f>PRODUCT(I11/E11)</f>
        <v>1.8421052631578947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1">SUM(F9:F11)</f>
        <v>0</v>
      </c>
      <c r="G12" s="47">
        <f t="shared" si="1"/>
        <v>9</v>
      </c>
      <c r="H12" s="47">
        <f t="shared" si="1"/>
        <v>4</v>
      </c>
      <c r="I12" s="47">
        <f t="shared" si="1"/>
        <v>35</v>
      </c>
      <c r="J12" s="60">
        <f>PRODUCT(I12/K12)</f>
        <v>0.42165619360023188</v>
      </c>
      <c r="K12" s="16">
        <f>SUM(K9:K11)</f>
        <v>83.006014215418261</v>
      </c>
      <c r="L12" s="53">
        <f>PRODUCT((F12+G12)/E12)</f>
        <v>0.47368421052631576</v>
      </c>
      <c r="M12" s="53">
        <f>PRODUCT(H12/E12)</f>
        <v>0.21052631578947367</v>
      </c>
      <c r="N12" s="53">
        <f>PRODUCT((F12+G12+H12)/E12)</f>
        <v>0.68421052631578949</v>
      </c>
      <c r="O12" s="53">
        <f>PRODUCT(I12/E12)</f>
        <v>1.8421052631578947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2019-08-23T12:37:28Z</dcterms:modified>
</cp:coreProperties>
</file>