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4" i="1" l="1"/>
  <c r="M4" i="1"/>
  <c r="M10" i="1" s="1"/>
  <c r="O9" i="1"/>
  <c r="M9" i="1"/>
  <c r="O8" i="1"/>
  <c r="M8" i="1"/>
  <c r="O7" i="1"/>
  <c r="M7" i="1"/>
  <c r="AE10" i="1"/>
  <c r="AD10" i="1"/>
  <c r="AC10" i="1"/>
  <c r="AB10" i="1"/>
  <c r="AA10" i="1"/>
  <c r="Z10" i="1"/>
  <c r="Y10" i="1"/>
  <c r="I16" i="1" s="1"/>
  <c r="X10" i="1"/>
  <c r="H16" i="1"/>
  <c r="W10" i="1"/>
  <c r="G16" i="1"/>
  <c r="V10" i="1"/>
  <c r="F16" i="1"/>
  <c r="U10" i="1"/>
  <c r="E16" i="1"/>
  <c r="T10" i="1"/>
  <c r="I15" i="1" s="1"/>
  <c r="S10" i="1"/>
  <c r="H15" i="1" s="1"/>
  <c r="R10" i="1"/>
  <c r="G15" i="1" s="1"/>
  <c r="Q10" i="1"/>
  <c r="F15" i="1" s="1"/>
  <c r="P10" i="1"/>
  <c r="E15" i="1" s="1"/>
  <c r="L10" i="1"/>
  <c r="K10" i="1"/>
  <c r="J10" i="1"/>
  <c r="I10" i="1"/>
  <c r="I14" i="1" s="1"/>
  <c r="H10" i="1"/>
  <c r="H14" i="1" s="1"/>
  <c r="H17" i="1" s="1"/>
  <c r="G10" i="1"/>
  <c r="G14" i="1" s="1"/>
  <c r="F10" i="1"/>
  <c r="F14" i="1" s="1"/>
  <c r="E10" i="1"/>
  <c r="E14" i="1" s="1"/>
  <c r="L16" i="1"/>
  <c r="K16" i="1" l="1"/>
  <c r="O10" i="1"/>
  <c r="K14" i="1"/>
  <c r="F17" i="1"/>
  <c r="M16" i="1"/>
  <c r="N16" i="1"/>
  <c r="E17" i="1"/>
  <c r="G17" i="1"/>
  <c r="L17" i="1"/>
  <c r="M14" i="1"/>
  <c r="K15" i="1"/>
  <c r="L15" i="1"/>
  <c r="M15" i="1"/>
  <c r="N15" i="1"/>
  <c r="I17" i="1"/>
  <c r="O14" i="1"/>
  <c r="O17" i="1" s="1"/>
  <c r="N10" i="1"/>
  <c r="N14" i="1" s="1"/>
  <c r="L14" i="1"/>
  <c r="D11" i="1"/>
  <c r="K17" i="1" l="1"/>
  <c r="N17" i="1"/>
  <c r="M17" i="1"/>
</calcChain>
</file>

<file path=xl/sharedStrings.xml><?xml version="1.0" encoding="utf-8"?>
<sst xmlns="http://schemas.openxmlformats.org/spreadsheetml/2006/main" count="136" uniqueCount="98">
  <si>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</si>
  <si>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</si>
  <si>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</si>
  <si>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</si>
  <si>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</si>
  <si>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</si>
  <si>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</si>
  <si>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</si>
  <si>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</si>
  <si>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</si>
  <si>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</si>
  <si>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</si>
  <si>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</si>
  <si>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</si>
  <si>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</si>
  <si>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</si>
  <si>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</si>
  <si>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</si>
  <si>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</si>
  <si>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</si>
  <si>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</si>
  <si>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</si>
  <si>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</si>
  <si>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</si>
  <si>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</si>
  <si>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</si>
  <si>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</si>
  <si>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</si>
  <si>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</si>
  <si>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</si>
  <si>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</si>
  <si>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</si>
  <si>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</si>
  <si>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</si>
  <si>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Fera = Fera, Rauma  (1958)</t>
  </si>
  <si>
    <t>Saija Vanhatalo</t>
  </si>
  <si>
    <t>Fera</t>
  </si>
  <si>
    <t>ykköspesis</t>
  </si>
  <si>
    <t>10.</t>
  </si>
  <si>
    <t>8.</t>
  </si>
  <si>
    <t>5.</t>
  </si>
  <si>
    <t>12.</t>
  </si>
  <si>
    <t>22.10.1980</t>
  </si>
  <si>
    <t>ENSIMMÄISET</t>
  </si>
  <si>
    <t>Ottelu</t>
  </si>
  <si>
    <t>1.  ottelu</t>
  </si>
  <si>
    <t>Kunnari</t>
  </si>
  <si>
    <t>19.05. 1999  Pesäkarhut - Fera  2-0  (4-3, 5-3)</t>
  </si>
  <si>
    <t>5.  ottelu</t>
  </si>
  <si>
    <t>29.05. 1999  Fera - KPK  0-2  (1-2, 1-8)</t>
  </si>
  <si>
    <t>6.  ottelu</t>
  </si>
  <si>
    <t>02.06. 1999  PeTo - Fera  2-0  (11-1, 2-1)</t>
  </si>
  <si>
    <t>75.  ottelu</t>
  </si>
  <si>
    <t>11.08. 2004  Pesäkarhut - Fera  2-0  (5-4, 3-0)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</si>
  <si>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</si>
  <si>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</si>
  <si>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</si>
  <si>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</si>
  <si>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</si>
  <si>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</si>
  <si>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</si>
  <si>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</si>
  <si>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</si>
  <si>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</si>
  <si>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</si>
  <si>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</si>
  <si>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</si>
  <si>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</si>
  <si>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</si>
  <si>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04.07. 1999  Sotkamo</t>
  </si>
  <si>
    <t>Janne Ervasti</t>
  </si>
  <si>
    <t>2114</t>
  </si>
  <si>
    <t>06.08. 2000  Oulu</t>
  </si>
  <si>
    <t>2v</t>
  </si>
  <si>
    <t>Matti Leino</t>
  </si>
  <si>
    <t>1380</t>
  </si>
  <si>
    <t xml:space="preserve">Lyöty </t>
  </si>
  <si>
    <t xml:space="preserve">Tuotu </t>
  </si>
  <si>
    <t xml:space="preserve"> Tyttöpesäpalloilija  1999</t>
  </si>
  <si>
    <t>18 v   6 kk 27 pv</t>
  </si>
  <si>
    <t>18 v   7 kk 11 pv</t>
  </si>
  <si>
    <t>18 v   7 kk   7 pv</t>
  </si>
  <si>
    <t>23 v   9 kk 20 pv</t>
  </si>
  <si>
    <t xml:space="preserve">  2-1  (4-2, 3-4, x-x, 4-1)</t>
  </si>
  <si>
    <t>3p</t>
  </si>
  <si>
    <t>3/4</t>
  </si>
  <si>
    <t>2/2</t>
  </si>
  <si>
    <t>1/1</t>
  </si>
  <si>
    <t>0/1</t>
  </si>
  <si>
    <t xml:space="preserve">  0-2  (2-7, 1-15)</t>
  </si>
  <si>
    <t>8/12</t>
  </si>
  <si>
    <t>4/4</t>
  </si>
  <si>
    <t>2/4</t>
  </si>
  <si>
    <t>1/2</t>
  </si>
  <si>
    <t>11/16</t>
  </si>
  <si>
    <t>4/6</t>
  </si>
  <si>
    <t>2/3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</si>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</sst>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0" xfId="0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left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  <xf numFmtId="49" fontId="1" fillId="8" borderId="3" xfId="0" applyNumberFormat="1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/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4" customWidth="1"/>
    <col min="4" max="4" width="7.570312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5703125" style="55" customWidth="1"/>
    <col min="16" max="23" width="5.7109375" style="55" customWidth="1"/>
    <col min="24" max="31" width="5.7109375" style="25" customWidth="1"/>
    <col min="32" max="32" width="6.7109375" style="25" customWidth="1"/>
    <col min="33" max="33" width="9.140625" style="25"/>
    <col min="34" max="34" width="22.42578125" style="25" customWidth="1"/>
    <col min="35" max="36" width="9.140625" style="25"/>
    <col min="37" max="37" width="10.85546875" style="25" customWidth="1"/>
    <col min="38" max="16384" width="9.140625" style="25"/>
  </cols>
  <sheetData>
    <row r="1" spans="1:37" s="9" customFormat="1" ht="15" customHeight="1" x14ac:dyDescent="0.25">
      <c r="A1" s="1"/>
      <c r="B1" s="28" t="s">
        <v>35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1999</v>
      </c>
      <c r="C4" s="26" t="s">
        <v>41</v>
      </c>
      <c r="D4" s="28" t="s">
        <v>36</v>
      </c>
      <c r="E4" s="61">
        <v>14</v>
      </c>
      <c r="F4" s="26">
        <v>0</v>
      </c>
      <c r="G4" s="32">
        <v>1</v>
      </c>
      <c r="H4" s="65">
        <v>2</v>
      </c>
      <c r="I4" s="26">
        <v>28</v>
      </c>
      <c r="J4" s="26">
        <v>24</v>
      </c>
      <c r="K4" s="26">
        <v>3</v>
      </c>
      <c r="L4" s="26">
        <v>0</v>
      </c>
      <c r="M4" s="26">
        <f>PRODUCT(F4+G4)</f>
        <v>1</v>
      </c>
      <c r="N4" s="29">
        <v>0.5</v>
      </c>
      <c r="O4" s="36">
        <f>PRODUCT(I4/N4)</f>
        <v>56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57">
        <v>2000</v>
      </c>
      <c r="C5" s="57"/>
      <c r="D5" s="58" t="s">
        <v>36</v>
      </c>
      <c r="E5" s="59"/>
      <c r="F5" s="60" t="s">
        <v>37</v>
      </c>
      <c r="G5" s="64"/>
      <c r="H5" s="63"/>
      <c r="I5" s="57"/>
      <c r="J5" s="57"/>
      <c r="K5" s="57"/>
      <c r="L5" s="57"/>
      <c r="M5" s="57"/>
      <c r="N5" s="57"/>
      <c r="O5" s="36"/>
      <c r="P5" s="26"/>
      <c r="Q5" s="26"/>
      <c r="R5" s="26"/>
      <c r="S5" s="26"/>
      <c r="T5" s="26"/>
      <c r="U5" s="27">
        <v>7</v>
      </c>
      <c r="V5" s="27">
        <v>0</v>
      </c>
      <c r="W5" s="27">
        <v>1</v>
      </c>
      <c r="X5" s="27">
        <v>1</v>
      </c>
      <c r="Y5" s="27">
        <v>21</v>
      </c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57">
        <v>2001</v>
      </c>
      <c r="C6" s="57"/>
      <c r="D6" s="58" t="s">
        <v>36</v>
      </c>
      <c r="E6" s="59"/>
      <c r="F6" s="60" t="s">
        <v>37</v>
      </c>
      <c r="G6" s="64"/>
      <c r="H6" s="63"/>
      <c r="I6" s="57"/>
      <c r="J6" s="57"/>
      <c r="K6" s="57"/>
      <c r="L6" s="57"/>
      <c r="M6" s="57"/>
      <c r="N6" s="57"/>
      <c r="O6" s="36"/>
      <c r="P6" s="26"/>
      <c r="Q6" s="26"/>
      <c r="R6" s="26"/>
      <c r="S6" s="26"/>
      <c r="T6" s="26"/>
      <c r="U6" s="27">
        <v>2</v>
      </c>
      <c r="V6" s="27">
        <v>0</v>
      </c>
      <c r="W6" s="27">
        <v>0</v>
      </c>
      <c r="X6" s="27">
        <v>0</v>
      </c>
      <c r="Y6" s="27">
        <v>3</v>
      </c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26">
        <v>2002</v>
      </c>
      <c r="C7" s="26" t="s">
        <v>38</v>
      </c>
      <c r="D7" s="28" t="s">
        <v>36</v>
      </c>
      <c r="E7" s="61">
        <v>2</v>
      </c>
      <c r="F7" s="26">
        <v>0</v>
      </c>
      <c r="G7" s="26">
        <v>1</v>
      </c>
      <c r="H7" s="26">
        <v>0</v>
      </c>
      <c r="I7" s="26">
        <v>5</v>
      </c>
      <c r="J7" s="26">
        <v>2</v>
      </c>
      <c r="K7" s="26">
        <v>1</v>
      </c>
      <c r="L7" s="26">
        <v>1</v>
      </c>
      <c r="M7" s="26">
        <f>PRODUCT(F7+G7)</f>
        <v>1</v>
      </c>
      <c r="N7" s="29">
        <v>0.45500000000000002</v>
      </c>
      <c r="O7" s="36">
        <f>PRODUCT(I7/N7)</f>
        <v>10.989010989010989</v>
      </c>
      <c r="P7" s="26"/>
      <c r="Q7" s="26"/>
      <c r="R7" s="26"/>
      <c r="S7" s="26"/>
      <c r="T7" s="26"/>
      <c r="U7" s="27">
        <v>7</v>
      </c>
      <c r="V7" s="27">
        <v>0</v>
      </c>
      <c r="W7" s="27">
        <v>2</v>
      </c>
      <c r="X7" s="27">
        <v>2</v>
      </c>
      <c r="Y7" s="27">
        <v>15</v>
      </c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6">
        <v>2003</v>
      </c>
      <c r="C8" s="26" t="s">
        <v>39</v>
      </c>
      <c r="D8" s="28" t="s">
        <v>36</v>
      </c>
      <c r="E8" s="61">
        <v>20</v>
      </c>
      <c r="F8" s="26">
        <v>0</v>
      </c>
      <c r="G8" s="26">
        <v>8</v>
      </c>
      <c r="H8" s="26">
        <v>3</v>
      </c>
      <c r="I8" s="26">
        <v>39</v>
      </c>
      <c r="J8" s="26">
        <v>17</v>
      </c>
      <c r="K8" s="26">
        <v>8</v>
      </c>
      <c r="L8" s="26">
        <v>6</v>
      </c>
      <c r="M8" s="26">
        <f>PRODUCT(F8+G8)</f>
        <v>8</v>
      </c>
      <c r="N8" s="29">
        <v>0.38200000000000001</v>
      </c>
      <c r="O8" s="36">
        <f>PRODUCT(I8/N8)</f>
        <v>102.09424083769633</v>
      </c>
      <c r="P8" s="26">
        <v>3</v>
      </c>
      <c r="Q8" s="26">
        <v>0</v>
      </c>
      <c r="R8" s="26">
        <v>1</v>
      </c>
      <c r="S8" s="26">
        <v>0</v>
      </c>
      <c r="T8" s="26">
        <v>3</v>
      </c>
      <c r="U8" s="27"/>
      <c r="V8" s="27"/>
      <c r="W8" s="27"/>
      <c r="X8" s="27"/>
      <c r="Y8" s="27"/>
      <c r="Z8" s="26"/>
      <c r="AA8" s="26"/>
      <c r="AB8" s="26"/>
      <c r="AC8" s="26"/>
      <c r="AD8" s="62"/>
      <c r="AE8" s="62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6">
        <v>2004</v>
      </c>
      <c r="C9" s="26" t="s">
        <v>40</v>
      </c>
      <c r="D9" s="28" t="s">
        <v>36</v>
      </c>
      <c r="E9" s="61">
        <v>17</v>
      </c>
      <c r="F9" s="26">
        <v>0</v>
      </c>
      <c r="G9" s="26">
        <v>3</v>
      </c>
      <c r="H9" s="26">
        <v>3</v>
      </c>
      <c r="I9" s="26">
        <v>38</v>
      </c>
      <c r="J9" s="26">
        <v>12</v>
      </c>
      <c r="K9" s="26">
        <v>11</v>
      </c>
      <c r="L9" s="26">
        <v>12</v>
      </c>
      <c r="M9" s="26">
        <f>PRODUCT(F9+G9)</f>
        <v>3</v>
      </c>
      <c r="N9" s="29">
        <v>0.46300000000000002</v>
      </c>
      <c r="O9" s="36">
        <f>PRODUCT(I9/N9)</f>
        <v>82.073434125269969</v>
      </c>
      <c r="P9" s="26">
        <v>7</v>
      </c>
      <c r="Q9" s="26">
        <v>1</v>
      </c>
      <c r="R9" s="26">
        <v>0</v>
      </c>
      <c r="S9" s="26">
        <v>2</v>
      </c>
      <c r="T9" s="26">
        <v>14</v>
      </c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53</v>
      </c>
      <c r="F10" s="18">
        <f t="shared" si="0"/>
        <v>0</v>
      </c>
      <c r="G10" s="18">
        <f t="shared" si="0"/>
        <v>13</v>
      </c>
      <c r="H10" s="18">
        <f t="shared" si="0"/>
        <v>8</v>
      </c>
      <c r="I10" s="18">
        <f t="shared" si="0"/>
        <v>110</v>
      </c>
      <c r="J10" s="18">
        <f t="shared" si="0"/>
        <v>55</v>
      </c>
      <c r="K10" s="18">
        <f t="shared" si="0"/>
        <v>23</v>
      </c>
      <c r="L10" s="18">
        <f t="shared" si="0"/>
        <v>19</v>
      </c>
      <c r="M10" s="18">
        <f t="shared" si="0"/>
        <v>13</v>
      </c>
      <c r="N10" s="30">
        <f>PRODUCT(I10/O10)</f>
        <v>0.4379736083196793</v>
      </c>
      <c r="O10" s="31">
        <f t="shared" ref="O10:AE10" si="1">SUM(O4:O9)</f>
        <v>251.15668595197729</v>
      </c>
      <c r="P10" s="18">
        <f t="shared" si="1"/>
        <v>10</v>
      </c>
      <c r="Q10" s="18">
        <f t="shared" si="1"/>
        <v>1</v>
      </c>
      <c r="R10" s="18">
        <f t="shared" si="1"/>
        <v>1</v>
      </c>
      <c r="S10" s="18">
        <f t="shared" si="1"/>
        <v>2</v>
      </c>
      <c r="T10" s="18">
        <f t="shared" si="1"/>
        <v>17</v>
      </c>
      <c r="U10" s="18">
        <f t="shared" si="1"/>
        <v>16</v>
      </c>
      <c r="V10" s="18">
        <f t="shared" si="1"/>
        <v>0</v>
      </c>
      <c r="W10" s="18">
        <f t="shared" si="1"/>
        <v>3</v>
      </c>
      <c r="X10" s="18">
        <f t="shared" si="1"/>
        <v>3</v>
      </c>
      <c r="Y10" s="18">
        <f t="shared" si="1"/>
        <v>39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8" t="s">
        <v>2</v>
      </c>
      <c r="C11" s="32"/>
      <c r="D11" s="33">
        <f>SUM(F10:H10)+((I10-F10-G10)/3)+(E10/3)+(Z10*25)+(AA10*25)+(AB10*10)+(AC10*25)+(AD10*20)+(AE10*15)</f>
        <v>71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5"/>
      <c r="AE11" s="1"/>
      <c r="AF11" s="23"/>
      <c r="AG11" s="8"/>
      <c r="AH11" s="8"/>
      <c r="AI11" s="8"/>
      <c r="AJ11" s="8"/>
      <c r="AK11" s="8"/>
    </row>
    <row r="12" spans="1:37" s="9" customFormat="1" ht="15" customHeight="1" x14ac:dyDescent="0.25">
      <c r="A12" s="1"/>
      <c r="B12" s="1"/>
      <c r="C12" s="1"/>
      <c r="D12" s="24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2" t="s">
        <v>16</v>
      </c>
      <c r="C13" s="38"/>
      <c r="D13" s="38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25</v>
      </c>
      <c r="L13" s="18" t="s">
        <v>26</v>
      </c>
      <c r="M13" s="18" t="s">
        <v>27</v>
      </c>
      <c r="N13" s="30" t="s">
        <v>32</v>
      </c>
      <c r="O13" s="24"/>
      <c r="P13" s="39" t="s">
        <v>43</v>
      </c>
      <c r="Q13" s="12"/>
      <c r="R13" s="12"/>
      <c r="S13" s="12"/>
      <c r="T13" s="66"/>
      <c r="U13" s="66"/>
      <c r="V13" s="66"/>
      <c r="W13" s="66"/>
      <c r="X13" s="66"/>
      <c r="Y13" s="12"/>
      <c r="Z13" s="12"/>
      <c r="AA13" s="12"/>
      <c r="AB13" s="11"/>
      <c r="AC13" s="12"/>
      <c r="AD13" s="12"/>
      <c r="AE13" s="40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9" t="s">
        <v>17</v>
      </c>
      <c r="C14" s="12"/>
      <c r="D14" s="40"/>
      <c r="E14" s="26">
        <f>PRODUCT(E10)</f>
        <v>53</v>
      </c>
      <c r="F14" s="26">
        <f>PRODUCT(F10)</f>
        <v>0</v>
      </c>
      <c r="G14" s="26">
        <f>PRODUCT(G10)</f>
        <v>13</v>
      </c>
      <c r="H14" s="26">
        <f>PRODUCT(H10)</f>
        <v>8</v>
      </c>
      <c r="I14" s="26">
        <f>PRODUCT(I10)</f>
        <v>110</v>
      </c>
      <c r="J14" s="1"/>
      <c r="K14" s="41">
        <f>PRODUCT((F14+G14)/E14)</f>
        <v>0.24528301886792453</v>
      </c>
      <c r="L14" s="41">
        <f>PRODUCT(H14/E14)</f>
        <v>0.15094339622641509</v>
      </c>
      <c r="M14" s="41">
        <f>PRODUCT(I14/E14)</f>
        <v>2.0754716981132075</v>
      </c>
      <c r="N14" s="29">
        <f>PRODUCT(N10)</f>
        <v>0.4379736083196793</v>
      </c>
      <c r="O14" s="24">
        <f>PRODUCT(O10)</f>
        <v>251.15668595197729</v>
      </c>
      <c r="P14" s="67" t="s">
        <v>44</v>
      </c>
      <c r="Q14" s="68"/>
      <c r="R14" s="69" t="s">
        <v>47</v>
      </c>
      <c r="S14" s="69"/>
      <c r="T14" s="69"/>
      <c r="U14" s="69"/>
      <c r="V14" s="69"/>
      <c r="W14" s="69"/>
      <c r="X14" s="69"/>
      <c r="Y14" s="69"/>
      <c r="Z14" s="69"/>
      <c r="AA14" s="70" t="s">
        <v>45</v>
      </c>
      <c r="AB14" s="70"/>
      <c r="AC14" s="107" t="s">
        <v>79</v>
      </c>
      <c r="AD14" s="70"/>
      <c r="AE14" s="110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2" t="s">
        <v>18</v>
      </c>
      <c r="C15" s="43"/>
      <c r="D15" s="44"/>
      <c r="E15" s="26">
        <f>PRODUCT(P10)</f>
        <v>10</v>
      </c>
      <c r="F15" s="26">
        <f>PRODUCT(Q10)</f>
        <v>1</v>
      </c>
      <c r="G15" s="26">
        <f>PRODUCT(R10)</f>
        <v>1</v>
      </c>
      <c r="H15" s="26">
        <f>PRODUCT(S10)</f>
        <v>2</v>
      </c>
      <c r="I15" s="26">
        <f>PRODUCT(T10)</f>
        <v>17</v>
      </c>
      <c r="J15" s="1"/>
      <c r="K15" s="41">
        <f>PRODUCT((F15+G15)/E15)</f>
        <v>0.2</v>
      </c>
      <c r="L15" s="41">
        <f>PRODUCT(H15/E15)</f>
        <v>0.2</v>
      </c>
      <c r="M15" s="41">
        <f>PRODUCT(I15/E15)</f>
        <v>1.7</v>
      </c>
      <c r="N15" s="29">
        <f>PRODUCT(I15/O15)</f>
        <v>0.30357142857142855</v>
      </c>
      <c r="O15" s="24">
        <v>56</v>
      </c>
      <c r="P15" s="71" t="s">
        <v>76</v>
      </c>
      <c r="Q15" s="72"/>
      <c r="R15" s="73" t="s">
        <v>51</v>
      </c>
      <c r="S15" s="73"/>
      <c r="T15" s="73"/>
      <c r="U15" s="73"/>
      <c r="V15" s="73"/>
      <c r="W15" s="73"/>
      <c r="X15" s="73"/>
      <c r="Y15" s="73"/>
      <c r="Z15" s="73"/>
      <c r="AA15" s="74" t="s">
        <v>50</v>
      </c>
      <c r="AB15" s="74"/>
      <c r="AC15" s="108" t="s">
        <v>80</v>
      </c>
      <c r="AD15" s="74"/>
      <c r="AE15" s="11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5" t="s">
        <v>19</v>
      </c>
      <c r="C16" s="46"/>
      <c r="D16" s="47"/>
      <c r="E16" s="27">
        <f>PRODUCT(U10)</f>
        <v>16</v>
      </c>
      <c r="F16" s="27">
        <f>PRODUCT(V10)</f>
        <v>0</v>
      </c>
      <c r="G16" s="27">
        <f>PRODUCT(W10)</f>
        <v>3</v>
      </c>
      <c r="H16" s="27">
        <f>PRODUCT(X10)</f>
        <v>3</v>
      </c>
      <c r="I16" s="27">
        <f>PRODUCT(Y10)</f>
        <v>39</v>
      </c>
      <c r="J16" s="1"/>
      <c r="K16" s="48">
        <f>PRODUCT((F16+G16)/E16)</f>
        <v>0.1875</v>
      </c>
      <c r="L16" s="48">
        <f>PRODUCT(H16/E16)</f>
        <v>0.1875</v>
      </c>
      <c r="M16" s="48">
        <f>PRODUCT(I16/E16)</f>
        <v>2.4375</v>
      </c>
      <c r="N16" s="49">
        <f>PRODUCT(I16/O16)</f>
        <v>0.48749999999999999</v>
      </c>
      <c r="O16" s="24">
        <v>80</v>
      </c>
      <c r="P16" s="71" t="s">
        <v>77</v>
      </c>
      <c r="Q16" s="72"/>
      <c r="R16" s="73" t="s">
        <v>49</v>
      </c>
      <c r="S16" s="73"/>
      <c r="T16" s="73"/>
      <c r="U16" s="73"/>
      <c r="V16" s="73"/>
      <c r="W16" s="73"/>
      <c r="X16" s="73"/>
      <c r="Y16" s="73"/>
      <c r="Z16" s="73"/>
      <c r="AA16" s="74" t="s">
        <v>48</v>
      </c>
      <c r="AB16" s="74"/>
      <c r="AC16" s="108" t="s">
        <v>81</v>
      </c>
      <c r="AD16" s="74"/>
      <c r="AE16" s="11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50" t="s">
        <v>20</v>
      </c>
      <c r="C17" s="51"/>
      <c r="D17" s="52"/>
      <c r="E17" s="18">
        <f>SUM(E14:E16)</f>
        <v>79</v>
      </c>
      <c r="F17" s="18">
        <f>SUM(F14:F16)</f>
        <v>1</v>
      </c>
      <c r="G17" s="18">
        <f>SUM(G14:G16)</f>
        <v>17</v>
      </c>
      <c r="H17" s="18">
        <f>SUM(H14:H16)</f>
        <v>13</v>
      </c>
      <c r="I17" s="18">
        <f>SUM(I14:I16)</f>
        <v>166</v>
      </c>
      <c r="J17" s="1"/>
      <c r="K17" s="53">
        <f>PRODUCT((F17+G17)/E17)</f>
        <v>0.22784810126582278</v>
      </c>
      <c r="L17" s="53">
        <f>PRODUCT(H17/E17)</f>
        <v>0.16455696202531644</v>
      </c>
      <c r="M17" s="53">
        <f>PRODUCT(I17/E17)</f>
        <v>2.1012658227848102</v>
      </c>
      <c r="N17" s="30">
        <f>PRODUCT(I17/O17)</f>
        <v>0.42876697219324411</v>
      </c>
      <c r="O17" s="24">
        <f>SUM(O14:O16)</f>
        <v>387.15668595197729</v>
      </c>
      <c r="P17" s="75" t="s">
        <v>46</v>
      </c>
      <c r="Q17" s="76"/>
      <c r="R17" s="77" t="s">
        <v>53</v>
      </c>
      <c r="S17" s="77"/>
      <c r="T17" s="77"/>
      <c r="U17" s="77"/>
      <c r="V17" s="77"/>
      <c r="W17" s="77"/>
      <c r="X17" s="77"/>
      <c r="Y17" s="77"/>
      <c r="Z17" s="77"/>
      <c r="AA17" s="78" t="s">
        <v>52</v>
      </c>
      <c r="AB17" s="78"/>
      <c r="AC17" s="109" t="s">
        <v>82</v>
      </c>
      <c r="AD17" s="78"/>
      <c r="AE17" s="112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4"/>
      <c r="P18" s="1"/>
      <c r="Q18" s="37"/>
      <c r="R18" s="1"/>
      <c r="S18" s="1"/>
      <c r="T18" s="24"/>
      <c r="U18" s="24"/>
      <c r="V18" s="79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39" t="s">
        <v>78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05"/>
      <c r="O19" s="11"/>
      <c r="P19" s="12"/>
      <c r="Q19" s="12"/>
      <c r="R19" s="12"/>
      <c r="S19" s="12"/>
      <c r="T19" s="11"/>
      <c r="U19" s="11"/>
      <c r="V19" s="106"/>
      <c r="W19" s="12"/>
      <c r="X19" s="12"/>
      <c r="Y19" s="12"/>
      <c r="Z19" s="12"/>
      <c r="AA19" s="12"/>
      <c r="AB19" s="11"/>
      <c r="AC19" s="12"/>
      <c r="AD19" s="12"/>
      <c r="AE19" s="40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37"/>
      <c r="C20" s="37"/>
      <c r="D20" s="37"/>
      <c r="E20" s="37"/>
      <c r="F20" s="37"/>
      <c r="G20" s="37"/>
      <c r="H20" s="37"/>
      <c r="I20" s="37"/>
      <c r="J20" s="1"/>
      <c r="K20" s="37"/>
      <c r="L20" s="37"/>
      <c r="M20" s="37"/>
      <c r="N20" s="34"/>
      <c r="O20" s="24"/>
      <c r="P20" s="1"/>
      <c r="Q20" s="37"/>
      <c r="R20" s="1"/>
      <c r="S20" s="1"/>
      <c r="T20" s="24"/>
      <c r="U20" s="24"/>
      <c r="V20" s="79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 t="s">
        <v>33</v>
      </c>
      <c r="C21" s="1"/>
      <c r="D21" s="56" t="s">
        <v>34</v>
      </c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79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4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23"/>
      <c r="AG174" s="8"/>
      <c r="AH174" s="8"/>
      <c r="AI174" s="8"/>
      <c r="AJ174" s="8"/>
      <c r="AK174" s="8"/>
    </row>
    <row r="175" spans="1:37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4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23"/>
      <c r="AG175" s="8"/>
      <c r="AH175" s="8"/>
      <c r="AI175" s="8"/>
      <c r="AJ175" s="8"/>
      <c r="AK175" s="8"/>
    </row>
    <row r="176" spans="1:37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4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23"/>
      <c r="AG176" s="8"/>
      <c r="AH176" s="8"/>
      <c r="AI176" s="8"/>
      <c r="AJ176" s="8"/>
      <c r="AK176" s="8"/>
    </row>
    <row r="177" spans="1:37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4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23"/>
      <c r="AG177" s="8"/>
      <c r="AH177" s="8"/>
      <c r="AI177" s="8"/>
      <c r="AJ177" s="8"/>
      <c r="AK177" s="8"/>
    </row>
    <row r="178" spans="1:37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4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23"/>
      <c r="AG178" s="8"/>
      <c r="AH178" s="8"/>
      <c r="AI178" s="8"/>
      <c r="AJ178" s="8"/>
      <c r="AK178" s="8"/>
    </row>
    <row r="179" spans="1:37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4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23"/>
      <c r="AG179" s="8"/>
      <c r="AH179" s="8"/>
      <c r="AI179" s="8"/>
      <c r="AJ179" s="8"/>
      <c r="AK179" s="8"/>
    </row>
    <row r="180" spans="1:37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4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23"/>
      <c r="AG180" s="8"/>
      <c r="AH180" s="8"/>
      <c r="AI180" s="8"/>
      <c r="AJ180" s="8"/>
      <c r="AK180" s="8"/>
    </row>
    <row r="181" spans="1:37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4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23"/>
      <c r="AG181" s="8"/>
      <c r="AH181" s="8"/>
      <c r="AI181" s="8"/>
      <c r="AJ181" s="8"/>
      <c r="AK181" s="8"/>
    </row>
    <row r="182" spans="1:37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23"/>
      <c r="AG182" s="8"/>
      <c r="AH182" s="8"/>
      <c r="AI182" s="8"/>
      <c r="AJ182" s="8"/>
      <c r="AK182" s="8"/>
    </row>
    <row r="183" spans="1:37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4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23"/>
      <c r="AG183" s="8"/>
      <c r="AH183" s="8"/>
      <c r="AI183" s="8"/>
      <c r="AJ183" s="8"/>
      <c r="AK183" s="8"/>
    </row>
    <row r="184" spans="1:37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4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23"/>
      <c r="AG184" s="8"/>
      <c r="AH184" s="8"/>
      <c r="AI184" s="8"/>
      <c r="AJ184" s="8"/>
      <c r="AK184" s="8"/>
    </row>
    <row r="185" spans="1:37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4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23"/>
      <c r="AG185" s="8"/>
      <c r="AH185" s="8"/>
      <c r="AI185" s="8"/>
      <c r="AJ185" s="8"/>
      <c r="AK185" s="8"/>
    </row>
    <row r="186" spans="1:37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4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23"/>
      <c r="AG186" s="8"/>
      <c r="AH186" s="8"/>
      <c r="AI186" s="8"/>
      <c r="AJ186" s="8"/>
      <c r="AK186" s="8"/>
    </row>
    <row r="187" spans="1:37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7"/>
      <c r="O187" s="24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23"/>
      <c r="AG187" s="8"/>
      <c r="AH187" s="8"/>
      <c r="AI187" s="8"/>
      <c r="AJ187" s="8"/>
      <c r="AK187" s="8"/>
    </row>
    <row r="188" spans="1:37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7"/>
      <c r="O188" s="24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23"/>
      <c r="AG188" s="8"/>
      <c r="AH188" s="8"/>
      <c r="AI188" s="8"/>
      <c r="AJ188" s="8"/>
      <c r="AK188" s="8"/>
    </row>
    <row r="189" spans="1:37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7"/>
      <c r="O189" s="24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23"/>
      <c r="AG189" s="8"/>
      <c r="AH189" s="8"/>
      <c r="AI189" s="8"/>
      <c r="AJ189" s="8"/>
      <c r="AK189" s="8"/>
    </row>
    <row r="190" spans="1:37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7"/>
      <c r="O190" s="24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23"/>
      <c r="AG190" s="8"/>
      <c r="AH190" s="8"/>
      <c r="AI190" s="8"/>
      <c r="AJ190" s="8"/>
      <c r="AK190" s="8"/>
    </row>
    <row r="191" spans="1:37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7"/>
      <c r="O191" s="24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23"/>
      <c r="AG191" s="8"/>
      <c r="AH191" s="8"/>
      <c r="AI191" s="8"/>
      <c r="AJ191" s="8"/>
      <c r="AK191" s="8"/>
    </row>
    <row r="192" spans="1:37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7"/>
      <c r="O192" s="24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23"/>
      <c r="AG192" s="8"/>
      <c r="AH192" s="8"/>
      <c r="AI192" s="8"/>
      <c r="AJ192" s="8"/>
      <c r="AK192" s="8"/>
    </row>
    <row r="193" spans="1:37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7"/>
      <c r="O193" s="24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23"/>
      <c r="AG193" s="8"/>
      <c r="AH193" s="8"/>
      <c r="AI193" s="8"/>
      <c r="AJ193" s="8"/>
      <c r="AK193" s="8"/>
    </row>
    <row r="194" spans="1:37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7"/>
      <c r="O194" s="24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23"/>
      <c r="AG194" s="8"/>
      <c r="AH194" s="8"/>
      <c r="AI194" s="8"/>
      <c r="AJ194" s="8"/>
      <c r="AK194" s="8"/>
    </row>
    <row r="195" spans="1:37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7"/>
      <c r="O195" s="24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23"/>
      <c r="AG195" s="8"/>
      <c r="AH195" s="8"/>
      <c r="AI195" s="8"/>
      <c r="AJ195" s="8"/>
      <c r="AK195" s="8"/>
    </row>
    <row r="196" spans="1:37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7"/>
      <c r="O196" s="24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23"/>
      <c r="AG196" s="8"/>
      <c r="AH196" s="8"/>
      <c r="AI196" s="8"/>
      <c r="AJ196" s="8"/>
      <c r="AK196" s="8"/>
    </row>
    <row r="197" spans="1:37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7"/>
      <c r="O197" s="24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23"/>
      <c r="AG197" s="8"/>
      <c r="AH197" s="8"/>
      <c r="AI197" s="8"/>
      <c r="AJ197" s="8"/>
      <c r="AK197" s="8"/>
    </row>
    <row r="198" spans="1:37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7"/>
      <c r="O198" s="24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23"/>
      <c r="AG198" s="8"/>
      <c r="AH198" s="8"/>
      <c r="AI198" s="8"/>
      <c r="AJ198" s="8"/>
      <c r="AK198" s="8"/>
    </row>
    <row r="199" spans="1:37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7"/>
      <c r="O199" s="24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23"/>
      <c r="AG199" s="8"/>
      <c r="AH199" s="8"/>
      <c r="AI199" s="8"/>
      <c r="AJ199" s="8"/>
      <c r="AK199" s="8"/>
    </row>
    <row r="200" spans="1:37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7"/>
      <c r="O200" s="24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23"/>
      <c r="AG200" s="8"/>
      <c r="AH200" s="8"/>
      <c r="AI200" s="8"/>
      <c r="AJ200" s="8"/>
      <c r="AK200" s="8"/>
    </row>
    <row r="201" spans="1:37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7"/>
      <c r="O201" s="24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23"/>
      <c r="AG201" s="8"/>
      <c r="AH201" s="8"/>
      <c r="AI201" s="8"/>
      <c r="AJ201" s="8"/>
      <c r="AK201" s="8"/>
    </row>
    <row r="202" spans="1:37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7"/>
      <c r="O202" s="24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23"/>
      <c r="AG202" s="8"/>
      <c r="AH202" s="8"/>
      <c r="AI202" s="8"/>
      <c r="AJ202" s="8"/>
      <c r="AK202" s="8"/>
    </row>
    <row r="203" spans="1:37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7"/>
      <c r="O203" s="24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23"/>
      <c r="AG203" s="8"/>
      <c r="AH203" s="8"/>
      <c r="AI203" s="8"/>
      <c r="AJ203" s="8"/>
      <c r="AK203" s="8"/>
    </row>
    <row r="204" spans="1:37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7"/>
      <c r="O204" s="24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23"/>
      <c r="AG204" s="8"/>
      <c r="AH204" s="8"/>
      <c r="AI204" s="8"/>
      <c r="AJ204" s="8"/>
      <c r="AK204" s="8"/>
    </row>
    <row r="205" spans="1:37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7"/>
      <c r="O205" s="24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23"/>
      <c r="AG205" s="8"/>
      <c r="AH205" s="8"/>
      <c r="AI205" s="8"/>
      <c r="AJ205" s="8"/>
      <c r="AK205" s="8"/>
    </row>
    <row r="206" spans="1:37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7"/>
      <c r="O206" s="24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23"/>
      <c r="AG206" s="8"/>
      <c r="AH206" s="8"/>
      <c r="AI206" s="8"/>
      <c r="AJ206" s="8"/>
      <c r="AK20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9.7109375" style="96" customWidth="1"/>
    <col min="3" max="3" width="23.85546875" style="97" customWidth="1"/>
    <col min="4" max="4" width="10.5703125" style="98" customWidth="1"/>
    <col min="5" max="5" width="8" style="98" customWidth="1"/>
    <col min="6" max="6" width="0.7109375" style="36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133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99"/>
  </cols>
  <sheetData>
    <row r="1" spans="1:30" ht="18.75" x14ac:dyDescent="0.3">
      <c r="A1" s="8"/>
      <c r="B1" s="80" t="s">
        <v>54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30"/>
      <c r="R1" s="130"/>
      <c r="S1" s="130"/>
      <c r="T1" s="130"/>
      <c r="U1" s="130"/>
      <c r="V1" s="81"/>
      <c r="W1" s="82"/>
      <c r="X1" s="63"/>
      <c r="Y1" s="83"/>
      <c r="Z1" s="83"/>
      <c r="AA1" s="83"/>
      <c r="AB1" s="83"/>
      <c r="AC1" s="83"/>
      <c r="AD1" s="83"/>
    </row>
    <row r="2" spans="1:30" x14ac:dyDescent="0.25">
      <c r="A2" s="8"/>
      <c r="B2" s="100" t="s">
        <v>35</v>
      </c>
      <c r="C2" s="101" t="s">
        <v>42</v>
      </c>
      <c r="D2" s="102"/>
      <c r="E2" s="84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31"/>
      <c r="R2" s="131"/>
      <c r="S2" s="131"/>
      <c r="T2" s="131"/>
      <c r="U2" s="131"/>
      <c r="V2" s="11"/>
      <c r="W2" s="84"/>
      <c r="X2" s="65"/>
      <c r="Y2" s="83"/>
      <c r="Z2" s="83"/>
      <c r="AA2" s="83"/>
      <c r="AB2" s="83"/>
      <c r="AC2" s="83"/>
      <c r="AD2" s="83"/>
    </row>
    <row r="3" spans="1:30" x14ac:dyDescent="0.25">
      <c r="A3" s="8"/>
      <c r="B3" s="85" t="s">
        <v>55</v>
      </c>
      <c r="C3" s="22" t="s">
        <v>56</v>
      </c>
      <c r="D3" s="86" t="s">
        <v>57</v>
      </c>
      <c r="E3" s="87" t="s">
        <v>1</v>
      </c>
      <c r="F3" s="24"/>
      <c r="G3" s="88" t="s">
        <v>58</v>
      </c>
      <c r="H3" s="89" t="s">
        <v>59</v>
      </c>
      <c r="I3" s="89" t="s">
        <v>30</v>
      </c>
      <c r="J3" s="17" t="s">
        <v>60</v>
      </c>
      <c r="K3" s="90" t="s">
        <v>61</v>
      </c>
      <c r="L3" s="90" t="s">
        <v>62</v>
      </c>
      <c r="M3" s="88" t="s">
        <v>63</v>
      </c>
      <c r="N3" s="88" t="s">
        <v>29</v>
      </c>
      <c r="O3" s="89" t="s">
        <v>64</v>
      </c>
      <c r="P3" s="88" t="s">
        <v>59</v>
      </c>
      <c r="Q3" s="132" t="s">
        <v>3</v>
      </c>
      <c r="R3" s="132">
        <v>1</v>
      </c>
      <c r="S3" s="132">
        <v>2</v>
      </c>
      <c r="T3" s="132">
        <v>3</v>
      </c>
      <c r="U3" s="132" t="s">
        <v>65</v>
      </c>
      <c r="V3" s="17" t="s">
        <v>21</v>
      </c>
      <c r="W3" s="16" t="s">
        <v>66</v>
      </c>
      <c r="X3" s="16" t="s">
        <v>67</v>
      </c>
      <c r="Y3" s="83"/>
      <c r="Z3" s="83"/>
      <c r="AA3" s="83"/>
      <c r="AB3" s="83"/>
      <c r="AC3" s="83"/>
      <c r="AD3" s="83"/>
    </row>
    <row r="4" spans="1:30" x14ac:dyDescent="0.25">
      <c r="A4" s="8"/>
      <c r="B4" s="91" t="s">
        <v>69</v>
      </c>
      <c r="C4" s="113" t="s">
        <v>83</v>
      </c>
      <c r="D4" s="91" t="s">
        <v>68</v>
      </c>
      <c r="E4" s="114" t="s">
        <v>36</v>
      </c>
      <c r="F4" s="103"/>
      <c r="G4" s="92"/>
      <c r="H4" s="92"/>
      <c r="I4" s="92">
        <v>1</v>
      </c>
      <c r="J4" s="92" t="s">
        <v>84</v>
      </c>
      <c r="K4" s="92">
        <v>3</v>
      </c>
      <c r="L4" s="92"/>
      <c r="M4" s="92">
        <v>1</v>
      </c>
      <c r="N4" s="92"/>
      <c r="O4" s="92"/>
      <c r="P4" s="92">
        <v>1</v>
      </c>
      <c r="Q4" s="104" t="s">
        <v>85</v>
      </c>
      <c r="R4" s="104"/>
      <c r="S4" s="104" t="s">
        <v>86</v>
      </c>
      <c r="T4" s="104" t="s">
        <v>87</v>
      </c>
      <c r="U4" s="104" t="s">
        <v>88</v>
      </c>
      <c r="V4" s="115">
        <v>0.75</v>
      </c>
      <c r="W4" s="116" t="s">
        <v>70</v>
      </c>
      <c r="X4" s="104" t="s">
        <v>71</v>
      </c>
      <c r="Y4" s="83"/>
      <c r="Z4" s="83"/>
      <c r="AA4" s="83"/>
      <c r="AB4" s="83"/>
      <c r="AC4" s="83"/>
      <c r="AD4" s="83"/>
    </row>
    <row r="5" spans="1:30" x14ac:dyDescent="0.25">
      <c r="A5" s="23"/>
      <c r="B5" s="91" t="s">
        <v>72</v>
      </c>
      <c r="C5" s="113" t="s">
        <v>89</v>
      </c>
      <c r="D5" s="91" t="s">
        <v>68</v>
      </c>
      <c r="E5" s="114" t="s">
        <v>36</v>
      </c>
      <c r="F5" s="103"/>
      <c r="G5" s="92">
        <v>1</v>
      </c>
      <c r="H5" s="92"/>
      <c r="I5" s="92"/>
      <c r="J5" s="92" t="s">
        <v>73</v>
      </c>
      <c r="K5" s="92">
        <v>2</v>
      </c>
      <c r="L5" s="92"/>
      <c r="M5" s="92">
        <v>1</v>
      </c>
      <c r="N5" s="92"/>
      <c r="O5" s="92">
        <v>1</v>
      </c>
      <c r="P5" s="92">
        <v>5</v>
      </c>
      <c r="Q5" s="104" t="s">
        <v>90</v>
      </c>
      <c r="R5" s="104" t="s">
        <v>91</v>
      </c>
      <c r="S5" s="104" t="s">
        <v>92</v>
      </c>
      <c r="T5" s="104" t="s">
        <v>93</v>
      </c>
      <c r="U5" s="104" t="s">
        <v>93</v>
      </c>
      <c r="V5" s="115">
        <v>0.66700000000000004</v>
      </c>
      <c r="W5" s="116" t="s">
        <v>74</v>
      </c>
      <c r="X5" s="104" t="s">
        <v>75</v>
      </c>
      <c r="Y5" s="83"/>
      <c r="Z5" s="83"/>
      <c r="AA5" s="83"/>
      <c r="AB5" s="83"/>
      <c r="AC5" s="83"/>
      <c r="AD5" s="83"/>
    </row>
    <row r="6" spans="1:30" x14ac:dyDescent="0.25">
      <c r="A6" s="23"/>
      <c r="B6" s="22" t="s">
        <v>9</v>
      </c>
      <c r="C6" s="17"/>
      <c r="D6" s="16"/>
      <c r="E6" s="117"/>
      <c r="F6" s="118"/>
      <c r="G6" s="18">
        <v>1</v>
      </c>
      <c r="H6" s="18"/>
      <c r="I6" s="18">
        <v>1</v>
      </c>
      <c r="J6" s="17"/>
      <c r="K6" s="17"/>
      <c r="L6" s="17"/>
      <c r="M6" s="18">
        <v>2</v>
      </c>
      <c r="N6" s="18"/>
      <c r="O6" s="18">
        <v>1</v>
      </c>
      <c r="P6" s="18">
        <v>6</v>
      </c>
      <c r="Q6" s="119" t="s">
        <v>94</v>
      </c>
      <c r="R6" s="119" t="s">
        <v>91</v>
      </c>
      <c r="S6" s="119" t="s">
        <v>95</v>
      </c>
      <c r="T6" s="119" t="s">
        <v>96</v>
      </c>
      <c r="U6" s="119" t="s">
        <v>97</v>
      </c>
      <c r="V6" s="30">
        <v>0.68799999999999994</v>
      </c>
      <c r="W6" s="120"/>
      <c r="X6" s="119"/>
      <c r="Y6" s="83"/>
      <c r="Z6" s="83"/>
      <c r="AA6" s="83"/>
      <c r="AB6" s="83"/>
      <c r="AC6" s="83"/>
      <c r="AD6" s="83"/>
    </row>
    <row r="7" spans="1:30" x14ac:dyDescent="0.25">
      <c r="A7" s="23"/>
      <c r="B7" s="121"/>
      <c r="C7" s="122"/>
      <c r="D7" s="123"/>
      <c r="E7" s="124"/>
      <c r="F7" s="125"/>
      <c r="G7" s="122"/>
      <c r="H7" s="122"/>
      <c r="I7" s="122"/>
      <c r="J7" s="126"/>
      <c r="K7" s="126"/>
      <c r="L7" s="126"/>
      <c r="M7" s="122"/>
      <c r="N7" s="122"/>
      <c r="O7" s="122"/>
      <c r="P7" s="122"/>
      <c r="Q7" s="127"/>
      <c r="R7" s="127"/>
      <c r="S7" s="127"/>
      <c r="T7" s="127"/>
      <c r="U7" s="127"/>
      <c r="V7" s="122"/>
      <c r="W7" s="123"/>
      <c r="X7" s="128"/>
      <c r="Y7" s="83"/>
      <c r="Z7" s="83"/>
      <c r="AA7" s="83"/>
      <c r="AB7" s="83"/>
      <c r="AC7" s="83"/>
      <c r="AD7" s="83"/>
    </row>
    <row r="8" spans="1:30" x14ac:dyDescent="0.25">
      <c r="A8" s="23"/>
      <c r="B8" s="93"/>
      <c r="C8" s="1"/>
      <c r="D8" s="93"/>
      <c r="E8" s="94"/>
      <c r="G8" s="1"/>
      <c r="H8" s="37"/>
      <c r="I8" s="1"/>
      <c r="J8" s="24"/>
      <c r="K8" s="24"/>
      <c r="L8" s="24"/>
      <c r="M8" s="1"/>
      <c r="N8" s="1"/>
      <c r="O8" s="1"/>
      <c r="P8" s="1"/>
      <c r="Q8" s="129"/>
      <c r="R8" s="129"/>
      <c r="S8" s="129"/>
      <c r="T8" s="129"/>
      <c r="U8" s="129"/>
      <c r="V8" s="1"/>
      <c r="W8" s="93"/>
      <c r="X8" s="1"/>
      <c r="Y8" s="83"/>
      <c r="Z8" s="83"/>
      <c r="AA8" s="83"/>
      <c r="AB8" s="83"/>
      <c r="AC8" s="83"/>
      <c r="AD8" s="83"/>
    </row>
    <row r="9" spans="1:30" x14ac:dyDescent="0.25">
      <c r="A9" s="23"/>
      <c r="B9" s="93"/>
      <c r="C9" s="1"/>
      <c r="D9" s="93"/>
      <c r="E9" s="94"/>
      <c r="G9" s="1"/>
      <c r="H9" s="37"/>
      <c r="I9" s="1"/>
      <c r="J9" s="24"/>
      <c r="K9" s="24"/>
      <c r="L9" s="24"/>
      <c r="M9" s="1"/>
      <c r="N9" s="1"/>
      <c r="O9" s="1"/>
      <c r="P9" s="1"/>
      <c r="Q9" s="129"/>
      <c r="R9" s="129"/>
      <c r="S9" s="129"/>
      <c r="T9" s="129"/>
      <c r="U9" s="129"/>
      <c r="V9" s="1"/>
      <c r="W9" s="93"/>
      <c r="X9" s="1"/>
      <c r="Y9" s="83"/>
      <c r="Z9" s="83"/>
      <c r="AA9" s="83"/>
      <c r="AB9" s="83"/>
      <c r="AC9" s="83"/>
      <c r="AD9" s="83"/>
    </row>
    <row r="10" spans="1:30" x14ac:dyDescent="0.25">
      <c r="A10" s="23"/>
      <c r="B10" s="93"/>
      <c r="C10" s="1"/>
      <c r="D10" s="93"/>
      <c r="E10" s="94"/>
      <c r="G10" s="1"/>
      <c r="H10" s="37"/>
      <c r="I10" s="1"/>
      <c r="J10" s="24"/>
      <c r="K10" s="24"/>
      <c r="L10" s="24"/>
      <c r="M10" s="1"/>
      <c r="N10" s="1"/>
      <c r="O10" s="1"/>
      <c r="P10" s="1"/>
      <c r="Q10" s="129"/>
      <c r="R10" s="129"/>
      <c r="S10" s="129"/>
      <c r="T10" s="129"/>
      <c r="U10" s="129"/>
      <c r="V10" s="1"/>
      <c r="W10" s="93"/>
      <c r="X10" s="1"/>
      <c r="Y10" s="83"/>
      <c r="Z10" s="83"/>
      <c r="AA10" s="83"/>
      <c r="AB10" s="83"/>
      <c r="AC10" s="83"/>
      <c r="AD10" s="83"/>
    </row>
    <row r="11" spans="1:30" x14ac:dyDescent="0.25">
      <c r="A11" s="23"/>
      <c r="B11" s="93"/>
      <c r="C11" s="1"/>
      <c r="D11" s="93"/>
      <c r="E11" s="94"/>
      <c r="G11" s="1"/>
      <c r="H11" s="37"/>
      <c r="I11" s="1"/>
      <c r="J11" s="24"/>
      <c r="K11" s="24"/>
      <c r="L11" s="24"/>
      <c r="M11" s="1"/>
      <c r="N11" s="1"/>
      <c r="O11" s="1"/>
      <c r="P11" s="1"/>
      <c r="Q11" s="129"/>
      <c r="R11" s="129"/>
      <c r="S11" s="129"/>
      <c r="T11" s="129"/>
      <c r="U11" s="129"/>
      <c r="V11" s="1"/>
      <c r="W11" s="93"/>
      <c r="X11" s="1"/>
      <c r="Y11" s="83"/>
      <c r="Z11" s="83"/>
      <c r="AA11" s="83"/>
      <c r="AB11" s="83"/>
      <c r="AC11" s="83"/>
      <c r="AD11" s="83"/>
    </row>
    <row r="12" spans="1:30" x14ac:dyDescent="0.25">
      <c r="A12" s="23"/>
      <c r="B12" s="93"/>
      <c r="C12" s="1"/>
      <c r="D12" s="93"/>
      <c r="E12" s="94"/>
      <c r="G12" s="1"/>
      <c r="H12" s="37"/>
      <c r="I12" s="1"/>
      <c r="J12" s="24"/>
      <c r="K12" s="24"/>
      <c r="L12" s="24"/>
      <c r="M12" s="1"/>
      <c r="N12" s="1"/>
      <c r="O12" s="1"/>
      <c r="P12" s="1"/>
      <c r="Q12" s="129"/>
      <c r="R12" s="129"/>
      <c r="S12" s="129"/>
      <c r="T12" s="129"/>
      <c r="U12" s="129"/>
      <c r="V12" s="1"/>
      <c r="W12" s="93"/>
      <c r="X12" s="1"/>
      <c r="Y12" s="83"/>
      <c r="Z12" s="83"/>
      <c r="AA12" s="83"/>
      <c r="AB12" s="83"/>
      <c r="AC12" s="83"/>
      <c r="AD12" s="83"/>
    </row>
    <row r="13" spans="1:30" x14ac:dyDescent="0.25">
      <c r="A13" s="23"/>
      <c r="B13" s="93"/>
      <c r="C13" s="1"/>
      <c r="D13" s="93"/>
      <c r="E13" s="94"/>
      <c r="G13" s="1"/>
      <c r="H13" s="37"/>
      <c r="I13" s="1"/>
      <c r="J13" s="24"/>
      <c r="K13" s="24"/>
      <c r="L13" s="24"/>
      <c r="M13" s="1"/>
      <c r="N13" s="1"/>
      <c r="O13" s="1"/>
      <c r="P13" s="1"/>
      <c r="Q13" s="129"/>
      <c r="R13" s="129"/>
      <c r="S13" s="129"/>
      <c r="T13" s="129"/>
      <c r="U13" s="129"/>
      <c r="V13" s="1"/>
      <c r="W13" s="93"/>
      <c r="X13" s="1"/>
      <c r="Y13" s="83"/>
      <c r="Z13" s="83"/>
      <c r="AA13" s="83"/>
      <c r="AB13" s="83"/>
      <c r="AC13" s="83"/>
      <c r="AD13" s="83"/>
    </row>
    <row r="14" spans="1:30" x14ac:dyDescent="0.25">
      <c r="A14" s="23"/>
      <c r="B14" s="93"/>
      <c r="C14" s="1"/>
      <c r="D14" s="93"/>
      <c r="E14" s="94"/>
      <c r="G14" s="1"/>
      <c r="H14" s="37"/>
      <c r="I14" s="1"/>
      <c r="J14" s="24"/>
      <c r="K14" s="24"/>
      <c r="L14" s="24"/>
      <c r="M14" s="1"/>
      <c r="N14" s="1"/>
      <c r="O14" s="1"/>
      <c r="P14" s="1"/>
      <c r="Q14" s="129"/>
      <c r="R14" s="129"/>
      <c r="S14" s="129"/>
      <c r="T14" s="129"/>
      <c r="U14" s="129"/>
      <c r="V14" s="1"/>
      <c r="W14" s="93"/>
      <c r="X14" s="1"/>
      <c r="Y14" s="83"/>
      <c r="Z14" s="83"/>
      <c r="AA14" s="83"/>
      <c r="AB14" s="83"/>
      <c r="AC14" s="83"/>
      <c r="AD14" s="83"/>
    </row>
    <row r="15" spans="1:30" x14ac:dyDescent="0.25">
      <c r="A15" s="23"/>
      <c r="B15" s="93"/>
      <c r="C15" s="1"/>
      <c r="D15" s="93"/>
      <c r="E15" s="94"/>
      <c r="G15" s="1"/>
      <c r="H15" s="37"/>
      <c r="I15" s="1"/>
      <c r="J15" s="24"/>
      <c r="K15" s="24"/>
      <c r="L15" s="24"/>
      <c r="M15" s="1"/>
      <c r="N15" s="1"/>
      <c r="O15" s="1"/>
      <c r="P15" s="1"/>
      <c r="Q15" s="129"/>
      <c r="R15" s="129"/>
      <c r="S15" s="129"/>
      <c r="T15" s="129"/>
      <c r="U15" s="129"/>
      <c r="V15" s="1"/>
      <c r="W15" s="93"/>
      <c r="X15" s="1"/>
      <c r="Y15" s="83"/>
      <c r="Z15" s="83"/>
      <c r="AA15" s="83"/>
      <c r="AB15" s="83"/>
      <c r="AC15" s="83"/>
      <c r="AD15" s="83"/>
    </row>
    <row r="16" spans="1:30" x14ac:dyDescent="0.25">
      <c r="A16" s="23"/>
      <c r="B16" s="93"/>
      <c r="C16" s="1"/>
      <c r="D16" s="93"/>
      <c r="E16" s="94"/>
      <c r="G16" s="1"/>
      <c r="H16" s="37"/>
      <c r="I16" s="1"/>
      <c r="J16" s="24"/>
      <c r="K16" s="24"/>
      <c r="L16" s="24"/>
      <c r="M16" s="1"/>
      <c r="N16" s="1"/>
      <c r="O16" s="1"/>
      <c r="P16" s="1"/>
      <c r="Q16" s="129"/>
      <c r="R16" s="129"/>
      <c r="S16" s="129"/>
      <c r="T16" s="129"/>
      <c r="U16" s="129"/>
      <c r="V16" s="1"/>
      <c r="W16" s="93"/>
      <c r="X16" s="1"/>
      <c r="Y16" s="83"/>
      <c r="Z16" s="83"/>
      <c r="AA16" s="83"/>
      <c r="AB16" s="83"/>
      <c r="AC16" s="83"/>
      <c r="AD16" s="83"/>
    </row>
    <row r="17" spans="1:30" x14ac:dyDescent="0.25">
      <c r="A17" s="23"/>
      <c r="B17" s="93"/>
      <c r="C17" s="1"/>
      <c r="D17" s="93"/>
      <c r="E17" s="94"/>
      <c r="G17" s="1"/>
      <c r="H17" s="37"/>
      <c r="I17" s="1"/>
      <c r="J17" s="24"/>
      <c r="K17" s="24"/>
      <c r="L17" s="24"/>
      <c r="M17" s="1"/>
      <c r="N17" s="1"/>
      <c r="O17" s="1"/>
      <c r="P17" s="1"/>
      <c r="Q17" s="129"/>
      <c r="R17" s="129"/>
      <c r="S17" s="129"/>
      <c r="T17" s="129"/>
      <c r="U17" s="129"/>
      <c r="V17" s="1"/>
      <c r="W17" s="93"/>
      <c r="X17" s="1"/>
      <c r="Y17" s="83"/>
      <c r="Z17" s="83"/>
      <c r="AA17" s="83"/>
      <c r="AB17" s="83"/>
      <c r="AC17" s="83"/>
      <c r="AD17" s="83"/>
    </row>
    <row r="18" spans="1:30" x14ac:dyDescent="0.25">
      <c r="A18" s="23"/>
      <c r="B18" s="93"/>
      <c r="C18" s="1"/>
      <c r="D18" s="93"/>
      <c r="E18" s="94"/>
      <c r="G18" s="1"/>
      <c r="H18" s="37"/>
      <c r="I18" s="1"/>
      <c r="J18" s="24"/>
      <c r="K18" s="24"/>
      <c r="L18" s="24"/>
      <c r="M18" s="1"/>
      <c r="N18" s="1"/>
      <c r="O18" s="1"/>
      <c r="P18" s="1"/>
      <c r="Q18" s="129"/>
      <c r="R18" s="129"/>
      <c r="S18" s="129"/>
      <c r="T18" s="129"/>
      <c r="U18" s="129"/>
      <c r="V18" s="1"/>
      <c r="W18" s="93"/>
      <c r="X18" s="1"/>
      <c r="Y18" s="83"/>
      <c r="Z18" s="83"/>
      <c r="AA18" s="83"/>
      <c r="AB18" s="83"/>
      <c r="AC18" s="83"/>
      <c r="AD18" s="83"/>
    </row>
    <row r="19" spans="1:30" x14ac:dyDescent="0.25">
      <c r="A19" s="23"/>
      <c r="B19" s="93"/>
      <c r="C19" s="1"/>
      <c r="D19" s="93"/>
      <c r="E19" s="94"/>
      <c r="G19" s="1"/>
      <c r="H19" s="37"/>
      <c r="I19" s="1"/>
      <c r="J19" s="24"/>
      <c r="K19" s="24"/>
      <c r="L19" s="24"/>
      <c r="M19" s="1"/>
      <c r="N19" s="1"/>
      <c r="O19" s="1"/>
      <c r="P19" s="1"/>
      <c r="Q19" s="129"/>
      <c r="R19" s="129"/>
      <c r="S19" s="129"/>
      <c r="T19" s="129"/>
      <c r="U19" s="129"/>
      <c r="V19" s="1"/>
      <c r="W19" s="93"/>
      <c r="X19" s="1"/>
      <c r="Y19" s="83"/>
      <c r="Z19" s="83"/>
      <c r="AA19" s="83"/>
      <c r="AB19" s="83"/>
      <c r="AC19" s="83"/>
      <c r="AD19" s="83"/>
    </row>
    <row r="20" spans="1:30" x14ac:dyDescent="0.25">
      <c r="A20" s="23"/>
      <c r="B20" s="93"/>
      <c r="C20" s="1"/>
      <c r="D20" s="93"/>
      <c r="E20" s="94"/>
      <c r="G20" s="1"/>
      <c r="H20" s="37"/>
      <c r="I20" s="1"/>
      <c r="J20" s="24"/>
      <c r="K20" s="24"/>
      <c r="L20" s="24"/>
      <c r="M20" s="1"/>
      <c r="N20" s="1"/>
      <c r="O20" s="1"/>
      <c r="P20" s="1"/>
      <c r="Q20" s="129"/>
      <c r="R20" s="129"/>
      <c r="S20" s="129"/>
      <c r="T20" s="129"/>
      <c r="U20" s="129"/>
      <c r="V20" s="1"/>
      <c r="W20" s="93"/>
      <c r="X20" s="1"/>
      <c r="Y20" s="83"/>
      <c r="Z20" s="83"/>
      <c r="AA20" s="83"/>
      <c r="AB20" s="83"/>
      <c r="AC20" s="83"/>
      <c r="AD20" s="83"/>
    </row>
    <row r="21" spans="1:30" x14ac:dyDescent="0.25">
      <c r="A21" s="23"/>
      <c r="B21" s="93"/>
      <c r="C21" s="1"/>
      <c r="D21" s="93"/>
      <c r="E21" s="94"/>
      <c r="G21" s="1"/>
      <c r="H21" s="37"/>
      <c r="I21" s="1"/>
      <c r="J21" s="24"/>
      <c r="K21" s="24"/>
      <c r="L21" s="24"/>
      <c r="M21" s="1"/>
      <c r="N21" s="1"/>
      <c r="O21" s="1"/>
      <c r="P21" s="1"/>
      <c r="Q21" s="129"/>
      <c r="R21" s="129"/>
      <c r="S21" s="129"/>
      <c r="T21" s="129"/>
      <c r="U21" s="129"/>
      <c r="V21" s="1"/>
      <c r="W21" s="93"/>
      <c r="X21" s="1"/>
      <c r="Y21" s="83"/>
      <c r="Z21" s="83"/>
      <c r="AA21" s="83"/>
      <c r="AB21" s="83"/>
      <c r="AC21" s="83"/>
      <c r="AD21" s="83"/>
    </row>
    <row r="22" spans="1:30" x14ac:dyDescent="0.25">
      <c r="A22" s="23"/>
      <c r="B22" s="93"/>
      <c r="C22" s="1"/>
      <c r="D22" s="93"/>
      <c r="E22" s="94"/>
      <c r="G22" s="1"/>
      <c r="H22" s="37"/>
      <c r="I22" s="1"/>
      <c r="J22" s="24"/>
      <c r="K22" s="24"/>
      <c r="L22" s="24"/>
      <c r="M22" s="1"/>
      <c r="N22" s="1"/>
      <c r="O22" s="1"/>
      <c r="P22" s="1"/>
      <c r="Q22" s="129"/>
      <c r="R22" s="129"/>
      <c r="S22" s="129"/>
      <c r="T22" s="129"/>
      <c r="U22" s="129"/>
      <c r="V22" s="1"/>
      <c r="W22" s="93"/>
      <c r="X22" s="1"/>
      <c r="Y22" s="83"/>
      <c r="Z22" s="83"/>
      <c r="AA22" s="83"/>
      <c r="AB22" s="83"/>
      <c r="AC22" s="83"/>
      <c r="AD22" s="83"/>
    </row>
    <row r="23" spans="1:30" x14ac:dyDescent="0.25">
      <c r="A23" s="23"/>
      <c r="B23" s="93"/>
      <c r="C23" s="1"/>
      <c r="D23" s="93"/>
      <c r="E23" s="94"/>
      <c r="G23" s="1"/>
      <c r="H23" s="37"/>
      <c r="I23" s="1"/>
      <c r="J23" s="24"/>
      <c r="K23" s="24"/>
      <c r="L23" s="24"/>
      <c r="M23" s="1"/>
      <c r="N23" s="1"/>
      <c r="O23" s="1"/>
      <c r="P23" s="1"/>
      <c r="Q23" s="129"/>
      <c r="R23" s="129"/>
      <c r="S23" s="129"/>
      <c r="T23" s="129"/>
      <c r="U23" s="129"/>
      <c r="V23" s="1"/>
      <c r="W23" s="93"/>
      <c r="X23" s="1"/>
      <c r="Y23" s="83"/>
      <c r="Z23" s="83"/>
      <c r="AA23" s="83"/>
      <c r="AB23" s="83"/>
      <c r="AC23" s="83"/>
      <c r="AD23" s="83"/>
    </row>
    <row r="24" spans="1:30" x14ac:dyDescent="0.25">
      <c r="A24" s="23"/>
      <c r="B24" s="93"/>
      <c r="C24" s="1"/>
      <c r="D24" s="93"/>
      <c r="E24" s="94"/>
      <c r="G24" s="1"/>
      <c r="H24" s="37"/>
      <c r="I24" s="1"/>
      <c r="J24" s="24"/>
      <c r="K24" s="24"/>
      <c r="L24" s="24"/>
      <c r="M24" s="1"/>
      <c r="N24" s="1"/>
      <c r="O24" s="1"/>
      <c r="P24" s="1"/>
      <c r="Q24" s="129"/>
      <c r="R24" s="129"/>
      <c r="S24" s="129"/>
      <c r="T24" s="129"/>
      <c r="U24" s="129"/>
      <c r="V24" s="1"/>
      <c r="W24" s="93"/>
      <c r="X24" s="1"/>
      <c r="Y24" s="83"/>
      <c r="Z24" s="83"/>
      <c r="AA24" s="83"/>
      <c r="AB24" s="83"/>
      <c r="AC24" s="83"/>
      <c r="AD24" s="83"/>
    </row>
    <row r="25" spans="1:30" x14ac:dyDescent="0.25">
      <c r="A25" s="23"/>
      <c r="B25" s="93"/>
      <c r="C25" s="1"/>
      <c r="D25" s="93"/>
      <c r="E25" s="94"/>
      <c r="G25" s="1"/>
      <c r="H25" s="37"/>
      <c r="I25" s="1"/>
      <c r="J25" s="24"/>
      <c r="K25" s="24"/>
      <c r="L25" s="24"/>
      <c r="M25" s="1"/>
      <c r="N25" s="1"/>
      <c r="O25" s="1"/>
      <c r="P25" s="1"/>
      <c r="Q25" s="129"/>
      <c r="R25" s="129"/>
      <c r="S25" s="129"/>
      <c r="T25" s="129"/>
      <c r="U25" s="129"/>
      <c r="V25" s="1"/>
      <c r="W25" s="93"/>
      <c r="X25" s="1"/>
      <c r="Y25" s="83"/>
      <c r="Z25" s="83"/>
      <c r="AA25" s="83"/>
      <c r="AB25" s="83"/>
      <c r="AC25" s="83"/>
      <c r="AD25" s="83"/>
    </row>
    <row r="26" spans="1:30" x14ac:dyDescent="0.25">
      <c r="A26" s="23"/>
      <c r="B26" s="93"/>
      <c r="C26" s="1"/>
      <c r="D26" s="93"/>
      <c r="E26" s="94"/>
      <c r="G26" s="1"/>
      <c r="H26" s="37"/>
      <c r="I26" s="1"/>
      <c r="J26" s="24"/>
      <c r="K26" s="24"/>
      <c r="L26" s="24"/>
      <c r="M26" s="1"/>
      <c r="N26" s="1"/>
      <c r="O26" s="1"/>
      <c r="P26" s="1"/>
      <c r="Q26" s="129"/>
      <c r="R26" s="129"/>
      <c r="S26" s="129"/>
      <c r="T26" s="129"/>
      <c r="U26" s="129"/>
      <c r="V26" s="1"/>
      <c r="W26" s="93"/>
      <c r="X26" s="1"/>
      <c r="Y26" s="83"/>
      <c r="Z26" s="83"/>
      <c r="AA26" s="83"/>
      <c r="AB26" s="83"/>
      <c r="AC26" s="83"/>
      <c r="AD26" s="83"/>
    </row>
    <row r="27" spans="1:30" x14ac:dyDescent="0.25">
      <c r="A27" s="23"/>
      <c r="B27" s="93"/>
      <c r="C27" s="1"/>
      <c r="D27" s="93"/>
      <c r="E27" s="94"/>
      <c r="G27" s="1"/>
      <c r="H27" s="37"/>
      <c r="I27" s="1"/>
      <c r="J27" s="24"/>
      <c r="K27" s="24"/>
      <c r="L27" s="24"/>
      <c r="M27" s="1"/>
      <c r="N27" s="1"/>
      <c r="O27" s="1"/>
      <c r="P27" s="1"/>
      <c r="Q27" s="129"/>
      <c r="R27" s="129"/>
      <c r="S27" s="129"/>
      <c r="T27" s="129"/>
      <c r="U27" s="129"/>
      <c r="V27" s="1"/>
      <c r="W27" s="93"/>
      <c r="X27" s="1"/>
      <c r="Y27" s="83"/>
      <c r="Z27" s="83"/>
      <c r="AA27" s="83"/>
      <c r="AB27" s="83"/>
      <c r="AC27" s="83"/>
      <c r="AD27" s="83"/>
    </row>
    <row r="28" spans="1:30" x14ac:dyDescent="0.25">
      <c r="A28" s="23"/>
      <c r="B28" s="93"/>
      <c r="C28" s="1"/>
      <c r="D28" s="93"/>
      <c r="E28" s="94"/>
      <c r="G28" s="1"/>
      <c r="H28" s="37"/>
      <c r="I28" s="1"/>
      <c r="J28" s="24"/>
      <c r="K28" s="24"/>
      <c r="L28" s="24"/>
      <c r="M28" s="1"/>
      <c r="N28" s="1"/>
      <c r="O28" s="1"/>
      <c r="P28" s="1"/>
      <c r="Q28" s="129"/>
      <c r="R28" s="129"/>
      <c r="S28" s="129"/>
      <c r="T28" s="129"/>
      <c r="U28" s="129"/>
      <c r="V28" s="1"/>
      <c r="W28" s="93"/>
      <c r="X28" s="1"/>
      <c r="Y28" s="83"/>
      <c r="Z28" s="83"/>
      <c r="AA28" s="83"/>
      <c r="AB28" s="83"/>
      <c r="AC28" s="83"/>
      <c r="AD28" s="83"/>
    </row>
    <row r="29" spans="1:30" x14ac:dyDescent="0.25">
      <c r="A29" s="23"/>
      <c r="B29" s="93"/>
      <c r="C29" s="1"/>
      <c r="D29" s="93"/>
      <c r="E29" s="94"/>
      <c r="G29" s="1"/>
      <c r="H29" s="37"/>
      <c r="I29" s="1"/>
      <c r="J29" s="24"/>
      <c r="K29" s="24"/>
      <c r="L29" s="24"/>
      <c r="M29" s="1"/>
      <c r="N29" s="1"/>
      <c r="O29" s="1"/>
      <c r="P29" s="1"/>
      <c r="Q29" s="129"/>
      <c r="R29" s="129"/>
      <c r="S29" s="129"/>
      <c r="T29" s="129"/>
      <c r="U29" s="129"/>
      <c r="V29" s="1"/>
      <c r="W29" s="93"/>
      <c r="X29" s="1"/>
      <c r="Y29" s="83"/>
      <c r="Z29" s="83"/>
      <c r="AA29" s="83"/>
      <c r="AB29" s="83"/>
      <c r="AC29" s="83"/>
      <c r="AD29" s="83"/>
    </row>
    <row r="30" spans="1:30" x14ac:dyDescent="0.25">
      <c r="A30" s="23"/>
      <c r="B30" s="93"/>
      <c r="C30" s="1"/>
      <c r="D30" s="93"/>
      <c r="E30" s="94"/>
      <c r="G30" s="1"/>
      <c r="H30" s="37"/>
      <c r="I30" s="1"/>
      <c r="J30" s="24"/>
      <c r="K30" s="24"/>
      <c r="L30" s="24"/>
      <c r="M30" s="1"/>
      <c r="N30" s="1"/>
      <c r="O30" s="1"/>
      <c r="P30" s="1"/>
      <c r="Q30" s="129"/>
      <c r="R30" s="129"/>
      <c r="S30" s="129"/>
      <c r="T30" s="129"/>
      <c r="U30" s="129"/>
      <c r="V30" s="1"/>
      <c r="W30" s="93"/>
      <c r="X30" s="1"/>
      <c r="Y30" s="83"/>
      <c r="Z30" s="83"/>
      <c r="AA30" s="83"/>
      <c r="AB30" s="83"/>
      <c r="AC30" s="83"/>
      <c r="AD30" s="83"/>
    </row>
    <row r="31" spans="1:30" x14ac:dyDescent="0.25">
      <c r="A31" s="23"/>
      <c r="B31" s="93"/>
      <c r="C31" s="1"/>
      <c r="D31" s="93"/>
      <c r="E31" s="94"/>
      <c r="G31" s="1"/>
      <c r="H31" s="37"/>
      <c r="I31" s="1"/>
      <c r="J31" s="24"/>
      <c r="K31" s="24"/>
      <c r="L31" s="24"/>
      <c r="M31" s="1"/>
      <c r="N31" s="1"/>
      <c r="O31" s="1"/>
      <c r="P31" s="1"/>
      <c r="Q31" s="129"/>
      <c r="R31" s="129"/>
      <c r="S31" s="129"/>
      <c r="T31" s="129"/>
      <c r="U31" s="129"/>
      <c r="V31" s="1"/>
      <c r="W31" s="93"/>
      <c r="X31" s="1"/>
      <c r="Y31" s="83"/>
      <c r="Z31" s="83"/>
      <c r="AA31" s="83"/>
      <c r="AB31" s="83"/>
      <c r="AC31" s="83"/>
      <c r="AD31" s="83"/>
    </row>
    <row r="32" spans="1:30" x14ac:dyDescent="0.25">
      <c r="A32" s="23"/>
      <c r="B32" s="93"/>
      <c r="C32" s="1"/>
      <c r="D32" s="93"/>
      <c r="E32" s="94"/>
      <c r="G32" s="1"/>
      <c r="H32" s="37"/>
      <c r="I32" s="1"/>
      <c r="J32" s="24"/>
      <c r="K32" s="24"/>
      <c r="L32" s="24"/>
      <c r="M32" s="1"/>
      <c r="N32" s="1"/>
      <c r="O32" s="1"/>
      <c r="P32" s="1"/>
      <c r="Q32" s="129"/>
      <c r="R32" s="129"/>
      <c r="S32" s="129"/>
      <c r="T32" s="129"/>
      <c r="U32" s="129"/>
      <c r="V32" s="1"/>
      <c r="W32" s="93"/>
      <c r="X32" s="1"/>
      <c r="Y32" s="83"/>
      <c r="Z32" s="83"/>
      <c r="AA32" s="83"/>
      <c r="AB32" s="83"/>
      <c r="AC32" s="83"/>
      <c r="AD32" s="83"/>
    </row>
    <row r="33" spans="1:30" x14ac:dyDescent="0.25">
      <c r="A33" s="23"/>
      <c r="B33" s="93"/>
      <c r="C33" s="1"/>
      <c r="D33" s="93"/>
      <c r="E33" s="94"/>
      <c r="G33" s="1"/>
      <c r="H33" s="37"/>
      <c r="I33" s="1"/>
      <c r="J33" s="24"/>
      <c r="K33" s="24"/>
      <c r="L33" s="24"/>
      <c r="M33" s="1"/>
      <c r="N33" s="1"/>
      <c r="O33" s="1"/>
      <c r="P33" s="1"/>
      <c r="Q33" s="129"/>
      <c r="R33" s="129"/>
      <c r="S33" s="129"/>
      <c r="T33" s="129"/>
      <c r="U33" s="129"/>
      <c r="V33" s="1"/>
      <c r="W33" s="93"/>
      <c r="X33" s="1"/>
      <c r="Y33" s="83"/>
      <c r="Z33" s="83"/>
      <c r="AA33" s="83"/>
      <c r="AB33" s="83"/>
      <c r="AC33" s="83"/>
      <c r="AD33" s="83"/>
    </row>
    <row r="34" spans="1:30" x14ac:dyDescent="0.25">
      <c r="A34" s="23"/>
      <c r="B34" s="93"/>
      <c r="C34" s="1"/>
      <c r="D34" s="93"/>
      <c r="E34" s="94"/>
      <c r="G34" s="1"/>
      <c r="H34" s="37"/>
      <c r="I34" s="1"/>
      <c r="J34" s="24"/>
      <c r="K34" s="24"/>
      <c r="L34" s="24"/>
      <c r="M34" s="1"/>
      <c r="N34" s="1"/>
      <c r="O34" s="1"/>
      <c r="P34" s="1"/>
      <c r="Q34" s="129"/>
      <c r="R34" s="129"/>
      <c r="S34" s="129"/>
      <c r="T34" s="129"/>
      <c r="U34" s="129"/>
      <c r="V34" s="1"/>
      <c r="W34" s="93"/>
      <c r="X34" s="1"/>
      <c r="Y34" s="83"/>
      <c r="Z34" s="83"/>
      <c r="AA34" s="83"/>
      <c r="AB34" s="83"/>
      <c r="AC34" s="83"/>
      <c r="AD34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2019-02-02T16:02:47Z</dcterms:modified>
</cp:coreProperties>
</file>