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M8" i="1" l="1"/>
  <c r="M9" i="1" s="1"/>
  <c r="M5" i="1"/>
  <c r="O9" i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G16" i="1" s="1"/>
  <c r="F9" i="1"/>
  <c r="F13" i="1"/>
  <c r="F16" i="1" s="1"/>
  <c r="E9" i="1"/>
  <c r="E13" i="1"/>
  <c r="E16" i="1" s="1"/>
  <c r="N13" i="1"/>
  <c r="D10" i="1"/>
  <c r="K16" i="1" l="1"/>
  <c r="H16" i="1"/>
  <c r="L16" i="1" s="1"/>
  <c r="L13" i="1"/>
  <c r="I16" i="1"/>
  <c r="M16" i="1" s="1"/>
  <c r="M13" i="1"/>
  <c r="K13" i="1"/>
</calcChain>
</file>

<file path=xl/sharedStrings.xml><?xml version="1.0" encoding="utf-8"?>
<sst xmlns="http://schemas.openxmlformats.org/spreadsheetml/2006/main" count="102" uniqueCount="70">
  <si>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</si>
  <si>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</si>
  <si>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</si>
  <si>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</si>
  <si>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</si>
  <si>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</si>
  <si>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</si>
  <si>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</si>
  <si>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</si>
  <si>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</si>
  <si>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</si>
  <si>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</si>
  <si>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</si>
  <si>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</si>
  <si>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</si>
  <si>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</si>
  <si>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</si>
  <si>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</si>
  <si>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</si>
  <si>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</si>
  <si>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</si>
  <si>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</si>
  <si>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</si>
  <si>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</si>
  <si>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</si>
  <si>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</si>
  <si>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</si>
  <si>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</si>
  <si>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</si>
  <si>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</si>
  <si>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</si>
  <si>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</si>
  <si>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</si>
  <si>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</si>
  <si>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</si>
  <si>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SiiPe  = Siilinjärven Pesis  (1987)</t>
  </si>
  <si>
    <t>SiiPo = Siilinjärven Ponnistus  (1907)</t>
  </si>
  <si>
    <t>Pia Varis</t>
  </si>
  <si>
    <t>10.</t>
  </si>
  <si>
    <t>SiiPo</t>
  </si>
  <si>
    <t>----</t>
  </si>
  <si>
    <t>9.</t>
  </si>
  <si>
    <t>SiiPe</t>
  </si>
  <si>
    <t>1968</t>
  </si>
  <si>
    <t>ykkössarja</t>
  </si>
  <si>
    <t>ENSIMMÄISET</t>
  </si>
  <si>
    <t>Ottelu</t>
  </si>
  <si>
    <t>Lyöty juoksu</t>
  </si>
  <si>
    <t>Tuotu juoksu</t>
  </si>
  <si>
    <t>Kunnari</t>
  </si>
  <si>
    <t>10.05. 1987  SiiPo - Tahko  1-14</t>
  </si>
  <si>
    <t>1.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</si>
  <si>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</si>
  <si>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</si>
  <si>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</si>
  <si>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</si>
  <si>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</si>
  <si>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</si>
  <si>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</si>
  <si>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</si>
  <si>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</si>
  <si>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</si>
  <si>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</si>
  <si>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</si>
  <si>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</si>
  <si>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</si>
  <si>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1985  Harjavalta</t>
  </si>
  <si>
    <t xml:space="preserve">  7-6</t>
  </si>
  <si>
    <t>Itä</t>
  </si>
  <si>
    <t>Inka-Leena Lylymäki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</si>
</sst>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2">
        <v>1986</v>
      </c>
      <c r="C4" s="62"/>
      <c r="D4" s="63" t="s">
        <v>39</v>
      </c>
      <c r="E4" s="62"/>
      <c r="F4" s="64" t="s">
        <v>44</v>
      </c>
      <c r="G4" s="65"/>
      <c r="H4" s="66"/>
      <c r="I4" s="62"/>
      <c r="J4" s="62"/>
      <c r="K4" s="62"/>
      <c r="L4" s="62"/>
      <c r="M4" s="62"/>
      <c r="N4" s="67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 t="s">
        <v>38</v>
      </c>
      <c r="D5" s="29" t="s">
        <v>39</v>
      </c>
      <c r="E5" s="59">
        <v>18</v>
      </c>
      <c r="F5" s="27">
        <v>0</v>
      </c>
      <c r="G5" s="27">
        <v>8</v>
      </c>
      <c r="H5" s="27">
        <v>5</v>
      </c>
      <c r="I5" s="27">
        <v>46</v>
      </c>
      <c r="J5" s="27">
        <v>10</v>
      </c>
      <c r="K5" s="27">
        <v>18</v>
      </c>
      <c r="L5" s="27">
        <v>10</v>
      </c>
      <c r="M5" s="27">
        <f>PRODUCT(F5+G5)</f>
        <v>8</v>
      </c>
      <c r="N5" s="60" t="s">
        <v>40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1988</v>
      </c>
      <c r="C6" s="62"/>
      <c r="D6" s="63" t="s">
        <v>42</v>
      </c>
      <c r="E6" s="62"/>
      <c r="F6" s="64" t="s">
        <v>44</v>
      </c>
      <c r="G6" s="65"/>
      <c r="H6" s="66"/>
      <c r="I6" s="62"/>
      <c r="J6" s="62"/>
      <c r="K6" s="62"/>
      <c r="L6" s="62"/>
      <c r="M6" s="62"/>
      <c r="N6" s="67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1989</v>
      </c>
      <c r="C7" s="62"/>
      <c r="D7" s="63" t="s">
        <v>42</v>
      </c>
      <c r="E7" s="62"/>
      <c r="F7" s="64" t="s">
        <v>44</v>
      </c>
      <c r="G7" s="65"/>
      <c r="H7" s="66"/>
      <c r="I7" s="62"/>
      <c r="J7" s="62"/>
      <c r="K7" s="62"/>
      <c r="L7" s="62"/>
      <c r="M7" s="62"/>
      <c r="N7" s="67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41</v>
      </c>
      <c r="D8" s="29" t="s">
        <v>42</v>
      </c>
      <c r="E8" s="59">
        <v>22</v>
      </c>
      <c r="F8" s="27">
        <v>0</v>
      </c>
      <c r="G8" s="27">
        <v>15</v>
      </c>
      <c r="H8" s="27">
        <v>10</v>
      </c>
      <c r="I8" s="27">
        <v>60</v>
      </c>
      <c r="J8" s="27">
        <v>9</v>
      </c>
      <c r="K8" s="27">
        <v>19</v>
      </c>
      <c r="L8" s="27">
        <v>17</v>
      </c>
      <c r="M8" s="27">
        <f>SUM(F8+G8)</f>
        <v>15</v>
      </c>
      <c r="N8" s="61">
        <v>0.432</v>
      </c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40</v>
      </c>
      <c r="F9" s="19">
        <f t="shared" si="0"/>
        <v>0</v>
      </c>
      <c r="G9" s="19">
        <f t="shared" si="0"/>
        <v>23</v>
      </c>
      <c r="H9" s="19">
        <f t="shared" si="0"/>
        <v>15</v>
      </c>
      <c r="I9" s="19">
        <f t="shared" si="0"/>
        <v>106</v>
      </c>
      <c r="J9" s="19">
        <f t="shared" si="0"/>
        <v>19</v>
      </c>
      <c r="K9" s="19">
        <f t="shared" si="0"/>
        <v>37</v>
      </c>
      <c r="L9" s="19">
        <f t="shared" si="0"/>
        <v>27</v>
      </c>
      <c r="M9" s="19">
        <f t="shared" si="0"/>
        <v>23</v>
      </c>
      <c r="N9" s="31">
        <v>0.432</v>
      </c>
      <c r="O9" s="32">
        <f t="shared" ref="O9:AE9" si="1">SUM(O5:O8)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79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2"/>
      <c r="AC12" s="13"/>
      <c r="AD12" s="13"/>
      <c r="AE12" s="13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40</v>
      </c>
      <c r="F13" s="27">
        <f>PRODUCT(F9)</f>
        <v>0</v>
      </c>
      <c r="G13" s="27">
        <f>PRODUCT(G9)</f>
        <v>23</v>
      </c>
      <c r="H13" s="27">
        <f>PRODUCT(H9)</f>
        <v>15</v>
      </c>
      <c r="I13" s="27">
        <f>PRODUCT(I9)</f>
        <v>106</v>
      </c>
      <c r="J13" s="1"/>
      <c r="K13" s="43">
        <f>PRODUCT((F13+G13)/E13)</f>
        <v>0.57499999999999996</v>
      </c>
      <c r="L13" s="43">
        <f>PRODUCT(H13/E13)</f>
        <v>0.375</v>
      </c>
      <c r="M13" s="43">
        <f>PRODUCT(I13/E13)</f>
        <v>2.65</v>
      </c>
      <c r="N13" s="30">
        <f>PRODUCT(N9)</f>
        <v>0.432</v>
      </c>
      <c r="O13" s="25">
        <f>PRODUCT(O9)</f>
        <v>0</v>
      </c>
      <c r="P13" s="70" t="s">
        <v>46</v>
      </c>
      <c r="Q13" s="71"/>
      <c r="R13" s="71"/>
      <c r="S13" s="72" t="s">
        <v>50</v>
      </c>
      <c r="T13" s="72"/>
      <c r="U13" s="72"/>
      <c r="V13" s="72"/>
      <c r="W13" s="72"/>
      <c r="X13" s="72"/>
      <c r="Y13" s="72"/>
      <c r="Z13" s="72"/>
      <c r="AA13" s="72"/>
      <c r="AB13" s="73"/>
      <c r="AC13" s="72"/>
      <c r="AD13" s="74" t="s">
        <v>51</v>
      </c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6" t="s">
        <v>47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9"/>
      <c r="AC14" s="78"/>
      <c r="AD14" s="80"/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6" t="s">
        <v>48</v>
      </c>
      <c r="Q15" s="77"/>
      <c r="R15" s="77"/>
      <c r="S15" s="78"/>
      <c r="T15" s="78"/>
      <c r="U15" s="78"/>
      <c r="V15" s="78"/>
      <c r="W15" s="78"/>
      <c r="X15" s="78"/>
      <c r="Y15" s="78"/>
      <c r="Z15" s="78"/>
      <c r="AA15" s="78"/>
      <c r="AB15" s="79"/>
      <c r="AC15" s="78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40</v>
      </c>
      <c r="F16" s="19">
        <f>SUM(F13:F15)</f>
        <v>0</v>
      </c>
      <c r="G16" s="19">
        <f>SUM(G13:G15)</f>
        <v>23</v>
      </c>
      <c r="H16" s="19">
        <f>SUM(H13:H15)</f>
        <v>15</v>
      </c>
      <c r="I16" s="19">
        <f>SUM(I13:I15)</f>
        <v>106</v>
      </c>
      <c r="J16" s="1"/>
      <c r="K16" s="55">
        <f>PRODUCT((F16+G16)/E16)</f>
        <v>0.57499999999999996</v>
      </c>
      <c r="L16" s="55">
        <f>PRODUCT(H16/E16)</f>
        <v>0.375</v>
      </c>
      <c r="M16" s="55">
        <f>PRODUCT(I16/E16)</f>
        <v>2.65</v>
      </c>
      <c r="N16" s="31">
        <v>0.432</v>
      </c>
      <c r="O16" s="25">
        <f>SUM(O13:O15)</f>
        <v>0</v>
      </c>
      <c r="P16" s="82" t="s">
        <v>49</v>
      </c>
      <c r="Q16" s="83"/>
      <c r="R16" s="83"/>
      <c r="S16" s="84"/>
      <c r="T16" s="84"/>
      <c r="U16" s="84"/>
      <c r="V16" s="84"/>
      <c r="W16" s="84"/>
      <c r="X16" s="84"/>
      <c r="Y16" s="84"/>
      <c r="Z16" s="84"/>
      <c r="AA16" s="84"/>
      <c r="AB16" s="85"/>
      <c r="AC16" s="84"/>
      <c r="AD16" s="86"/>
      <c r="AE16" s="86"/>
      <c r="AF16" s="8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37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23.42578125" style="105" customWidth="1"/>
    <col min="24" max="24" width="9.7109375" style="104" customWidth="1"/>
    <col min="25" max="30" width="9.140625" style="106"/>
  </cols>
  <sheetData>
    <row r="1" spans="1:30" ht="18.75" x14ac:dyDescent="0.3">
      <c r="A1" s="9"/>
      <c r="B1" s="88" t="s">
        <v>52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66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37</v>
      </c>
      <c r="C2" s="4" t="s">
        <v>43</v>
      </c>
      <c r="D2" s="12"/>
      <c r="E2" s="12"/>
      <c r="F2" s="92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69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53</v>
      </c>
      <c r="C3" s="23" t="s">
        <v>54</v>
      </c>
      <c r="D3" s="95" t="s">
        <v>55</v>
      </c>
      <c r="E3" s="96" t="s">
        <v>1</v>
      </c>
      <c r="F3" s="25"/>
      <c r="G3" s="97" t="s">
        <v>56</v>
      </c>
      <c r="H3" s="98" t="s">
        <v>57</v>
      </c>
      <c r="I3" s="98" t="s">
        <v>31</v>
      </c>
      <c r="J3" s="18" t="s">
        <v>58</v>
      </c>
      <c r="K3" s="99" t="s">
        <v>59</v>
      </c>
      <c r="L3" s="99" t="s">
        <v>60</v>
      </c>
      <c r="M3" s="97" t="s">
        <v>61</v>
      </c>
      <c r="N3" s="97" t="s">
        <v>30</v>
      </c>
      <c r="O3" s="98" t="s">
        <v>62</v>
      </c>
      <c r="P3" s="97" t="s">
        <v>57</v>
      </c>
      <c r="Q3" s="97" t="s">
        <v>3</v>
      </c>
      <c r="R3" s="97">
        <v>1</v>
      </c>
      <c r="S3" s="97">
        <v>2</v>
      </c>
      <c r="T3" s="97">
        <v>3</v>
      </c>
      <c r="U3" s="97" t="s">
        <v>63</v>
      </c>
      <c r="V3" s="18" t="s">
        <v>21</v>
      </c>
      <c r="W3" s="17" t="s">
        <v>64</v>
      </c>
      <c r="X3" s="17" t="s">
        <v>65</v>
      </c>
      <c r="Y3" s="91"/>
      <c r="Z3" s="91"/>
      <c r="AA3" s="91"/>
      <c r="AB3" s="91"/>
      <c r="AC3" s="91"/>
      <c r="AD3" s="91"/>
    </row>
    <row r="4" spans="1:30" x14ac:dyDescent="0.25">
      <c r="A4" s="9"/>
      <c r="B4" s="114" t="s">
        <v>66</v>
      </c>
      <c r="C4" s="115" t="s">
        <v>67</v>
      </c>
      <c r="D4" s="116" t="s">
        <v>68</v>
      </c>
      <c r="E4" s="117" t="s">
        <v>39</v>
      </c>
      <c r="F4" s="118"/>
      <c r="G4" s="119">
        <v>1</v>
      </c>
      <c r="H4" s="120"/>
      <c r="I4" s="119"/>
      <c r="J4" s="121"/>
      <c r="K4" s="121"/>
      <c r="L4" s="121"/>
      <c r="M4" s="121">
        <v>1</v>
      </c>
      <c r="N4" s="119"/>
      <c r="O4" s="120"/>
      <c r="P4" s="119"/>
      <c r="Q4" s="122"/>
      <c r="R4" s="122"/>
      <c r="S4" s="122"/>
      <c r="T4" s="122"/>
      <c r="U4" s="122"/>
      <c r="V4" s="123"/>
      <c r="W4" s="124" t="s">
        <v>69</v>
      </c>
      <c r="X4" s="119">
        <v>200</v>
      </c>
      <c r="Y4" s="91"/>
      <c r="Z4" s="91"/>
      <c r="AA4" s="91"/>
      <c r="AB4" s="91"/>
      <c r="AC4" s="91"/>
      <c r="AD4" s="91"/>
    </row>
    <row r="5" spans="1:30" x14ac:dyDescent="0.25">
      <c r="A5" s="24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91"/>
      <c r="Z5" s="91"/>
      <c r="AA5" s="91"/>
      <c r="AB5" s="91"/>
      <c r="AC5" s="91"/>
      <c r="AD5" s="91"/>
    </row>
    <row r="6" spans="1:30" x14ac:dyDescent="0.25">
      <c r="A6" s="24"/>
      <c r="B6" s="100"/>
      <c r="C6" s="1"/>
      <c r="D6" s="100"/>
      <c r="E6" s="10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100"/>
      <c r="C7" s="1"/>
      <c r="D7" s="100"/>
      <c r="E7" s="10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100"/>
      <c r="C8" s="1"/>
      <c r="D8" s="100"/>
      <c r="E8" s="10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100"/>
      <c r="C9" s="1"/>
      <c r="D9" s="100"/>
      <c r="E9" s="10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100"/>
      <c r="C10" s="1"/>
      <c r="D10" s="100"/>
      <c r="E10" s="10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100"/>
      <c r="C11" s="1"/>
      <c r="D11" s="100"/>
      <c r="E11" s="10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100"/>
      <c r="C12" s="1"/>
      <c r="D12" s="100"/>
      <c r="E12" s="10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100"/>
      <c r="C13" s="1"/>
      <c r="D13" s="100"/>
      <c r="E13" s="10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00"/>
      <c r="C14" s="1"/>
      <c r="D14" s="100"/>
      <c r="E14" s="10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00"/>
      <c r="C15" s="1"/>
      <c r="D15" s="100"/>
      <c r="E15" s="10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00"/>
      <c r="C16" s="1"/>
      <c r="D16" s="100"/>
      <c r="E16" s="10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0"/>
      <c r="C17" s="1"/>
      <c r="D17" s="100"/>
      <c r="E17" s="10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0"/>
      <c r="C18" s="1"/>
      <c r="D18" s="100"/>
      <c r="E18" s="10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0"/>
      <c r="C19" s="1"/>
      <c r="D19" s="100"/>
      <c r="E19" s="10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0"/>
      <c r="C20" s="1"/>
      <c r="D20" s="100"/>
      <c r="E20" s="10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0"/>
      <c r="C21" s="1"/>
      <c r="D21" s="100"/>
      <c r="E21" s="10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0"/>
      <c r="C22" s="1"/>
      <c r="D22" s="100"/>
      <c r="E22" s="10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0"/>
      <c r="C23" s="1"/>
      <c r="D23" s="100"/>
      <c r="E23" s="10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0"/>
      <c r="C24" s="1"/>
      <c r="D24" s="100"/>
      <c r="E24" s="10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0"/>
      <c r="C25" s="1"/>
      <c r="D25" s="100"/>
      <c r="E25" s="10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0"/>
      <c r="C26" s="1"/>
      <c r="D26" s="100"/>
      <c r="E26" s="10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0"/>
      <c r="C27" s="1"/>
      <c r="D27" s="100"/>
      <c r="E27" s="10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0"/>
      <c r="C28" s="1"/>
      <c r="D28" s="100"/>
      <c r="E28" s="10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0"/>
      <c r="C29" s="1"/>
      <c r="D29" s="100"/>
      <c r="E29" s="10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0"/>
      <c r="C30" s="1"/>
      <c r="D30" s="100"/>
      <c r="E30" s="10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0"/>
      <c r="C31" s="1"/>
      <c r="D31" s="100"/>
      <c r="E31" s="10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0"/>
      <c r="C32" s="1"/>
      <c r="D32" s="100"/>
      <c r="E32" s="10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0"/>
      <c r="C33" s="1"/>
      <c r="D33" s="100"/>
      <c r="E33" s="10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0"/>
      <c r="C34" s="1"/>
      <c r="D34" s="100"/>
      <c r="E34" s="10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2019-02-02T15:57:05Z</dcterms:modified>
</cp:coreProperties>
</file>